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!FC Horgau\Kegelturnier\2020\"/>
    </mc:Choice>
  </mc:AlternateContent>
  <bookViews>
    <workbookView xWindow="600" yWindow="150" windowWidth="10335" windowHeight="5925" activeTab="1"/>
  </bookViews>
  <sheets>
    <sheet name="Abteilung" sheetId="1" r:id="rId1"/>
    <sheet name="Einzel" sheetId="2" r:id="rId2"/>
  </sheets>
  <definedNames>
    <definedName name="_xlnm.Print_Area" localSheetId="0">Abteilung!$A$1:$E$74</definedName>
    <definedName name="_xlnm.Print_Area" localSheetId="1">Einzel!$A$1:$D$37</definedName>
    <definedName name="_xlnm.Print_Titles" localSheetId="0">Abteilung!$1:$3</definedName>
  </definedNames>
  <calcPr calcId="162913"/>
</workbook>
</file>

<file path=xl/calcChain.xml><?xml version="1.0" encoding="utf-8"?>
<calcChain xmlns="http://schemas.openxmlformats.org/spreadsheetml/2006/main">
  <c r="D16" i="2" l="1"/>
  <c r="D15" i="2"/>
  <c r="D9" i="2"/>
  <c r="D20" i="2"/>
  <c r="D10" i="2"/>
  <c r="D18" i="2"/>
  <c r="E47" i="1"/>
  <c r="E22" i="1"/>
  <c r="E32" i="1" l="1"/>
  <c r="E33" i="1"/>
  <c r="H13" i="1" l="1"/>
  <c r="E19" i="1"/>
  <c r="F19" i="1" s="1"/>
  <c r="E18" i="1"/>
  <c r="F18" i="1" s="1"/>
  <c r="E72" i="1"/>
  <c r="F72" i="1" s="1"/>
  <c r="E71" i="1"/>
  <c r="F71" i="1" s="1"/>
  <c r="E70" i="1"/>
  <c r="F70" i="1" s="1"/>
  <c r="E69" i="1"/>
  <c r="F69" i="1" s="1"/>
  <c r="E68" i="1"/>
  <c r="F68" i="1" s="1"/>
  <c r="E67" i="1"/>
  <c r="E60" i="1"/>
  <c r="F60" i="1" s="1"/>
  <c r="E59" i="1"/>
  <c r="F59" i="1" s="1"/>
  <c r="E58" i="1"/>
  <c r="F58" i="1" s="1"/>
  <c r="E57" i="1"/>
  <c r="F57" i="1" s="1"/>
  <c r="E56" i="1"/>
  <c r="F56" i="1" s="1"/>
  <c r="E55" i="1"/>
  <c r="F55" i="1" s="1"/>
  <c r="E48" i="1"/>
  <c r="F48" i="1" s="1"/>
  <c r="F47" i="1"/>
  <c r="E46" i="1"/>
  <c r="F46" i="1" s="1"/>
  <c r="E45" i="1"/>
  <c r="F45" i="1" s="1"/>
  <c r="E44" i="1"/>
  <c r="F44" i="1" s="1"/>
  <c r="E43" i="1"/>
  <c r="E35" i="1"/>
  <c r="F35" i="1" s="1"/>
  <c r="E34" i="1"/>
  <c r="F34" i="1" s="1"/>
  <c r="F33" i="1"/>
  <c r="F32" i="1"/>
  <c r="E31" i="1"/>
  <c r="F31" i="1" s="1"/>
  <c r="E30" i="1"/>
  <c r="F30" i="1" s="1"/>
  <c r="E20" i="1"/>
  <c r="F20" i="1" s="1"/>
  <c r="E21" i="1"/>
  <c r="F21" i="1" s="1"/>
  <c r="F22" i="1"/>
  <c r="E23" i="1"/>
  <c r="F23" i="1" s="1"/>
  <c r="D74" i="1"/>
  <c r="D10" i="1" s="1"/>
  <c r="C74" i="1"/>
  <c r="C10" i="1" s="1"/>
  <c r="B11" i="1"/>
  <c r="B9" i="1"/>
  <c r="B8" i="1"/>
  <c r="B7" i="1"/>
  <c r="C25" i="1"/>
  <c r="C7" i="1" s="1"/>
  <c r="D25" i="1"/>
  <c r="D7" i="1" s="1"/>
  <c r="C37" i="1"/>
  <c r="C8" i="1" s="1"/>
  <c r="D37" i="1"/>
  <c r="D8" i="1" s="1"/>
  <c r="C50" i="1"/>
  <c r="C9" i="1" s="1"/>
  <c r="D50" i="1"/>
  <c r="D9" i="1" s="1"/>
  <c r="C62" i="1"/>
  <c r="C11" i="1" s="1"/>
  <c r="D62" i="1"/>
  <c r="D11" i="1" s="1"/>
  <c r="E50" i="1" l="1"/>
  <c r="E37" i="1"/>
  <c r="E8" i="1"/>
  <c r="F43" i="1"/>
  <c r="F50" i="1" s="1"/>
  <c r="G9" i="1" s="1"/>
  <c r="E62" i="1"/>
  <c r="E9" i="1"/>
  <c r="E25" i="1"/>
  <c r="E10" i="1"/>
  <c r="F37" i="1"/>
  <c r="G8" i="1" s="1"/>
  <c r="F25" i="1"/>
  <c r="G7" i="1" s="1"/>
  <c r="E74" i="1"/>
  <c r="C13" i="1"/>
  <c r="E11" i="1"/>
  <c r="E7" i="1"/>
  <c r="D13" i="1"/>
  <c r="F62" i="1"/>
  <c r="G11" i="1" s="1"/>
  <c r="F67" i="1"/>
  <c r="F74" i="1" s="1"/>
  <c r="G10" i="1" s="1"/>
  <c r="J8" i="1" l="1"/>
  <c r="I8" i="1"/>
  <c r="I7" i="1"/>
  <c r="J7" i="1"/>
  <c r="I9" i="1"/>
  <c r="J9" i="1"/>
  <c r="I10" i="1"/>
  <c r="J10" i="1"/>
  <c r="I11" i="1"/>
  <c r="J11" i="1"/>
  <c r="E13" i="1"/>
  <c r="I13" i="1" l="1"/>
  <c r="J13" i="1"/>
</calcChain>
</file>

<file path=xl/sharedStrings.xml><?xml version="1.0" encoding="utf-8"?>
<sst xmlns="http://schemas.openxmlformats.org/spreadsheetml/2006/main" count="114" uniqueCount="52">
  <si>
    <t>Name</t>
  </si>
  <si>
    <t>Volle</t>
  </si>
  <si>
    <t>Abräumen</t>
  </si>
  <si>
    <t>Gesamt</t>
  </si>
  <si>
    <t>Summe</t>
  </si>
  <si>
    <t>Gesamtergebnis</t>
  </si>
  <si>
    <t>Platz</t>
  </si>
  <si>
    <t>Einzelwertung</t>
  </si>
  <si>
    <t>Skiabteilung</t>
  </si>
  <si>
    <t>Fußballabteilung</t>
  </si>
  <si>
    <t>Vereinsausschuss</t>
  </si>
  <si>
    <t xml:space="preserve">Abräumen </t>
  </si>
  <si>
    <t>+/-</t>
  </si>
  <si>
    <t>Durchs.</t>
  </si>
  <si>
    <t>Georg Deisenhofer</t>
  </si>
  <si>
    <t>Georg Schwarzmann</t>
  </si>
  <si>
    <t>Franz Hemm</t>
  </si>
  <si>
    <t>Franz Schmid</t>
  </si>
  <si>
    <t>Robert Seelentag</t>
  </si>
  <si>
    <t>Helmut Tögel</t>
  </si>
  <si>
    <t>Siggi Schmid</t>
  </si>
  <si>
    <t>Fabian Tögel</t>
  </si>
  <si>
    <t>Damengymnastik</t>
  </si>
  <si>
    <t>Tennis</t>
  </si>
  <si>
    <t>Tennisabteilung</t>
  </si>
  <si>
    <t>Bester Mann:</t>
  </si>
  <si>
    <t>Beste Frau:</t>
  </si>
  <si>
    <t>Hildegard Wenzl</t>
  </si>
  <si>
    <t>Abteilung</t>
  </si>
  <si>
    <t>Jürgen Tögel</t>
  </si>
  <si>
    <t>Martin Feistle</t>
  </si>
  <si>
    <t>Patrick Steinle</t>
  </si>
  <si>
    <t>Rita Kammerer</t>
  </si>
  <si>
    <t>Manuel Hemm</t>
  </si>
  <si>
    <t>Peter Wieland</t>
  </si>
  <si>
    <t>Claudia Böld</t>
  </si>
  <si>
    <t>Dieter Käsmayr</t>
  </si>
  <si>
    <t>Klaus Schäfer</t>
  </si>
  <si>
    <t>Daniel Feistle</t>
  </si>
  <si>
    <t>Michael Vogele</t>
  </si>
  <si>
    <t>Isi Auerbach</t>
  </si>
  <si>
    <t>Cornelia Sasse</t>
  </si>
  <si>
    <t>Maria Burkert</t>
  </si>
  <si>
    <t>Louisa Tögel</t>
  </si>
  <si>
    <t>Brigitte Debacker</t>
  </si>
  <si>
    <t>Bernhard Schönhofer</t>
  </si>
  <si>
    <t>Renate Singer</t>
  </si>
  <si>
    <t>19. Abteilungskegelturnier des FC Horgau</t>
  </si>
  <si>
    <t>Edus Hölseder</t>
  </si>
  <si>
    <t>Angie Strehler</t>
  </si>
  <si>
    <t>Gitti Wieland</t>
  </si>
  <si>
    <t>am 06.01.2020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</si>
</sst>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</font>
    <font>
      <sz val="14"/>
      <name val="Arial"/>
      <family val="2"/>
    </font>
    <font>
      <b/>
      <sz val="20"/>
      <name val="Arial"/>
      <family val="2"/>
    </font>
    <font>
      <b/>
      <sz val="16"/>
      <name val="Arial"/>
      <family val="2"/>
    </font>
    <font>
      <sz val="14"/>
      <color indexed="10"/>
      <name val="Arial"/>
      <family val="2"/>
    </font>
    <font>
      <b/>
      <sz val="14"/>
      <name val="Arial"/>
      <family val="2"/>
    </font>
    <font>
      <sz val="2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00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1" fillId="0" borderId="1" xfId="0" applyFont="1" applyBorder="1"/>
    <xf numFmtId="0" fontId="2" fillId="0" borderId="0" xfId="0" applyFont="1"/>
    <xf numFmtId="14" fontId="3" fillId="0" borderId="0" xfId="0" applyNumberFormat="1" applyFont="1"/>
    <xf numFmtId="0" fontId="5" fillId="0" borderId="0" xfId="0" applyFont="1"/>
    <xf numFmtId="0" fontId="5" fillId="0" borderId="2" xfId="0" applyFont="1" applyBorder="1"/>
    <xf numFmtId="0" fontId="1" fillId="0" borderId="1" xfId="0" applyFont="1" applyFill="1" applyBorder="1"/>
    <xf numFmtId="0" fontId="1" fillId="0" borderId="0" xfId="0" applyFont="1" applyFill="1"/>
    <xf numFmtId="0" fontId="1" fillId="0" borderId="0" xfId="0" applyFont="1" applyFill="1" applyBorder="1"/>
    <xf numFmtId="0" fontId="5" fillId="0" borderId="1" xfId="0" applyFont="1" applyFill="1" applyBorder="1"/>
    <xf numFmtId="0" fontId="6" fillId="0" borderId="0" xfId="0" applyFont="1" applyFill="1"/>
    <xf numFmtId="0" fontId="2" fillId="0" borderId="0" xfId="0" applyFont="1" applyFill="1"/>
    <xf numFmtId="14" fontId="5" fillId="0" borderId="0" xfId="0" applyNumberFormat="1" applyFont="1" applyFill="1" applyAlignment="1">
      <alignment horizontal="left"/>
    </xf>
    <xf numFmtId="0" fontId="5" fillId="0" borderId="0" xfId="0" applyFont="1" applyFill="1" applyAlignment="1">
      <alignment horizontal="center"/>
    </xf>
    <xf numFmtId="0" fontId="5" fillId="0" borderId="0" xfId="0" applyFont="1" applyFill="1"/>
    <xf numFmtId="0" fontId="5" fillId="0" borderId="0" xfId="0" quotePrefix="1" applyFont="1" applyFill="1" applyAlignment="1">
      <alignment horizontal="center"/>
    </xf>
    <xf numFmtId="0" fontId="5" fillId="0" borderId="1" xfId="0" applyFont="1" applyFill="1" applyBorder="1" applyAlignment="1">
      <alignment horizontal="center"/>
    </xf>
    <xf numFmtId="1" fontId="1" fillId="0" borderId="0" xfId="0" applyNumberFormat="1" applyFont="1" applyFill="1"/>
    <xf numFmtId="0" fontId="5" fillId="0" borderId="0" xfId="0" applyFont="1" applyFill="1" applyBorder="1"/>
    <xf numFmtId="0" fontId="5" fillId="0" borderId="3" xfId="0" applyFont="1" applyFill="1" applyBorder="1" applyAlignment="1">
      <alignment horizontal="center"/>
    </xf>
    <xf numFmtId="0" fontId="1" fillId="0" borderId="0" xfId="0" applyFont="1" applyFill="1" applyAlignment="1">
      <alignment horizontal="center"/>
    </xf>
    <xf numFmtId="0" fontId="4" fillId="0" borderId="0" xfId="0" applyFont="1" applyFill="1"/>
    <xf numFmtId="0" fontId="1" fillId="0" borderId="4" xfId="0" applyFont="1" applyFill="1" applyBorder="1"/>
    <xf numFmtId="0" fontId="1" fillId="0" borderId="3" xfId="0" applyFont="1" applyFill="1" applyBorder="1"/>
    <xf numFmtId="0" fontId="1" fillId="0" borderId="5" xfId="0" applyFont="1" applyFill="1" applyBorder="1"/>
    <xf numFmtId="0" fontId="1" fillId="2" borderId="1" xfId="0" applyFont="1" applyFill="1" applyBorder="1"/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00FF00"/>
      <color rgb="FFF709CA"/>
      <color rgb="FFCC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89"/>
  <sheetViews>
    <sheetView zoomScale="75" zoomScaleNormal="75" zoomScaleSheetLayoutView="75" workbookViewId="0">
      <selection activeCell="A7" sqref="A7:E11"/>
    </sheetView>
  </sheetViews>
  <sheetFormatPr baseColWidth="10" defaultColWidth="11.42578125" defaultRowHeight="18" x14ac:dyDescent="0.25"/>
  <cols>
    <col min="1" max="1" width="7.7109375" style="8" bestFit="1" customWidth="1"/>
    <col min="2" max="2" width="36.85546875" style="8" customWidth="1"/>
    <col min="3" max="5" width="16.7109375" style="8" customWidth="1"/>
    <col min="6" max="6" width="2.85546875" style="8" bestFit="1" customWidth="1"/>
    <col min="7" max="7" width="11.28515625" style="8" customWidth="1"/>
    <col min="8" max="8" width="14.7109375" style="8" bestFit="1" customWidth="1"/>
    <col min="9" max="11" width="11.42578125" style="8"/>
    <col min="12" max="12" width="9.7109375" style="8" customWidth="1"/>
    <col min="13" max="16384" width="11.42578125" style="8"/>
  </cols>
  <sheetData>
    <row r="1" spans="1:15" s="11" customFormat="1" ht="26.25" x14ac:dyDescent="0.4">
      <c r="B1" s="12" t="s">
        <v>47</v>
      </c>
    </row>
    <row r="2" spans="1:15" s="11" customFormat="1" ht="26.25" x14ac:dyDescent="0.4">
      <c r="B2" s="12"/>
    </row>
    <row r="3" spans="1:15" x14ac:dyDescent="0.25">
      <c r="B3" s="13">
        <v>43836</v>
      </c>
    </row>
    <row r="5" spans="1:15" x14ac:dyDescent="0.25">
      <c r="A5" s="15" t="s">
        <v>6</v>
      </c>
      <c r="B5" s="15" t="s">
        <v>5</v>
      </c>
      <c r="C5" s="14" t="s">
        <v>1</v>
      </c>
      <c r="D5" s="14" t="s">
        <v>2</v>
      </c>
      <c r="E5" s="14" t="s">
        <v>3</v>
      </c>
      <c r="F5" s="15"/>
      <c r="H5" s="15">
        <v>2019</v>
      </c>
      <c r="I5" s="16" t="s">
        <v>12</v>
      </c>
      <c r="J5" s="14" t="s">
        <v>13</v>
      </c>
    </row>
    <row r="7" spans="1:15" x14ac:dyDescent="0.25">
      <c r="A7" s="17">
        <v>1</v>
      </c>
      <c r="B7" s="10" t="str">
        <f>B15</f>
        <v>Skiabteilung</v>
      </c>
      <c r="C7" s="7">
        <f>C25</f>
        <v>831</v>
      </c>
      <c r="D7" s="7">
        <f>D25</f>
        <v>411</v>
      </c>
      <c r="E7" s="7">
        <f>SUM(C7:D7)</f>
        <v>1242</v>
      </c>
      <c r="G7" s="18">
        <f>F25</f>
        <v>6</v>
      </c>
      <c r="H7" s="18">
        <v>1109</v>
      </c>
      <c r="I7" s="18">
        <f>E7-H7</f>
        <v>133</v>
      </c>
      <c r="J7" s="18">
        <f>E7/G7</f>
        <v>207</v>
      </c>
    </row>
    <row r="8" spans="1:15" x14ac:dyDescent="0.25">
      <c r="A8" s="17">
        <v>2</v>
      </c>
      <c r="B8" s="10" t="str">
        <f>B27</f>
        <v>Fußballabteilung</v>
      </c>
      <c r="C8" s="7">
        <f>C37</f>
        <v>845</v>
      </c>
      <c r="D8" s="7">
        <f>D37</f>
        <v>370</v>
      </c>
      <c r="E8" s="7">
        <f>SUM(C8:D8)</f>
        <v>1215</v>
      </c>
      <c r="G8" s="18">
        <f>F37</f>
        <v>6</v>
      </c>
      <c r="H8" s="18">
        <v>1100</v>
      </c>
      <c r="I8" s="18">
        <f>E8-H8</f>
        <v>115</v>
      </c>
      <c r="J8" s="18">
        <f>E8/G8</f>
        <v>202.5</v>
      </c>
    </row>
    <row r="9" spans="1:15" x14ac:dyDescent="0.25">
      <c r="A9" s="17">
        <v>3</v>
      </c>
      <c r="B9" s="10" t="str">
        <f>B40</f>
        <v>Damengymnastik</v>
      </c>
      <c r="C9" s="7">
        <f>C50</f>
        <v>838</v>
      </c>
      <c r="D9" s="7">
        <f>D50</f>
        <v>321</v>
      </c>
      <c r="E9" s="7">
        <f>SUM(C9:D9)</f>
        <v>1159</v>
      </c>
      <c r="G9" s="18">
        <f>F50</f>
        <v>6</v>
      </c>
      <c r="H9" s="18">
        <v>1068</v>
      </c>
      <c r="I9" s="18">
        <f>E9-H9</f>
        <v>91</v>
      </c>
      <c r="J9" s="18">
        <f>E9/G9</f>
        <v>193.16666666666666</v>
      </c>
    </row>
    <row r="10" spans="1:15" x14ac:dyDescent="0.25">
      <c r="A10" s="17">
        <v>4</v>
      </c>
      <c r="B10" s="10" t="s">
        <v>24</v>
      </c>
      <c r="C10" s="7">
        <f>C74</f>
        <v>777</v>
      </c>
      <c r="D10" s="7">
        <f>D74</f>
        <v>298</v>
      </c>
      <c r="E10" s="7">
        <f>SUM(C10:D10)</f>
        <v>1075</v>
      </c>
      <c r="G10" s="18">
        <f>F74</f>
        <v>6</v>
      </c>
      <c r="H10" s="18">
        <v>1140</v>
      </c>
      <c r="I10" s="18">
        <f>E10-H10</f>
        <v>-65</v>
      </c>
      <c r="J10" s="18">
        <f>E10/G10</f>
        <v>179.16666666666666</v>
      </c>
    </row>
    <row r="11" spans="1:15" x14ac:dyDescent="0.25">
      <c r="A11" s="17">
        <v>5</v>
      </c>
      <c r="B11" s="10" t="str">
        <f>B52</f>
        <v>Vereinsausschuss</v>
      </c>
      <c r="C11" s="7">
        <f>C62</f>
        <v>725</v>
      </c>
      <c r="D11" s="7">
        <f>D62</f>
        <v>275</v>
      </c>
      <c r="E11" s="7">
        <f>SUM(C11:D11)</f>
        <v>1000</v>
      </c>
      <c r="G11" s="18">
        <f>F62</f>
        <v>6</v>
      </c>
      <c r="H11" s="18">
        <v>903</v>
      </c>
      <c r="I11" s="18">
        <f>E11-H11</f>
        <v>97</v>
      </c>
      <c r="J11" s="18">
        <f>E11/G11</f>
        <v>166.66666666666666</v>
      </c>
    </row>
    <row r="12" spans="1:15" x14ac:dyDescent="0.25">
      <c r="F12" s="14"/>
      <c r="G12" s="18"/>
      <c r="I12" s="18"/>
      <c r="J12" s="18"/>
      <c r="L12" s="19"/>
      <c r="M12" s="9"/>
      <c r="N12" s="9"/>
      <c r="O12" s="9"/>
    </row>
    <row r="13" spans="1:15" x14ac:dyDescent="0.25">
      <c r="B13" s="8" t="s">
        <v>3</v>
      </c>
      <c r="C13" s="8">
        <f>SUM(C7:C12)</f>
        <v>4016</v>
      </c>
      <c r="D13" s="8">
        <f>SUM(D7:D12)</f>
        <v>1675</v>
      </c>
      <c r="E13" s="8">
        <f>SUM(E7:E12)</f>
        <v>5691</v>
      </c>
      <c r="H13" s="18">
        <f>SUM(H7:H12)</f>
        <v>5320</v>
      </c>
      <c r="I13" s="18">
        <f>SUM(I7:I12)</f>
        <v>371</v>
      </c>
      <c r="J13" s="18">
        <f>SUM(J7:J12)/6</f>
        <v>158.08333333333331</v>
      </c>
    </row>
    <row r="14" spans="1:15" ht="18.75" thickBot="1" x14ac:dyDescent="0.3"/>
    <row r="15" spans="1:15" ht="18.75" thickBot="1" x14ac:dyDescent="0.3">
      <c r="B15" s="20" t="s">
        <v>8</v>
      </c>
    </row>
    <row r="17" spans="1:8" x14ac:dyDescent="0.25">
      <c r="A17" s="21"/>
      <c r="B17" s="21" t="s">
        <v>0</v>
      </c>
      <c r="C17" s="21" t="s">
        <v>1</v>
      </c>
      <c r="D17" s="21" t="s">
        <v>2</v>
      </c>
      <c r="E17" s="21" t="s">
        <v>3</v>
      </c>
    </row>
    <row r="18" spans="1:8" x14ac:dyDescent="0.25">
      <c r="A18" s="7">
        <v>1</v>
      </c>
      <c r="B18" s="7" t="s">
        <v>18</v>
      </c>
      <c r="C18" s="7">
        <v>137</v>
      </c>
      <c r="D18" s="7">
        <v>63</v>
      </c>
      <c r="E18" s="7">
        <f t="shared" ref="E18:E23" si="0">SUM(C18:D18)</f>
        <v>200</v>
      </c>
      <c r="F18" s="8">
        <f>IF(E18&gt;0,1,0)</f>
        <v>1</v>
      </c>
      <c r="H18" s="8" t="s">
        <v>25</v>
      </c>
    </row>
    <row r="19" spans="1:8" x14ac:dyDescent="0.25">
      <c r="A19" s="7">
        <v>2</v>
      </c>
      <c r="B19" s="8" t="s">
        <v>16</v>
      </c>
      <c r="C19" s="7">
        <v>133</v>
      </c>
      <c r="D19" s="7">
        <v>81</v>
      </c>
      <c r="E19" s="7">
        <f t="shared" si="0"/>
        <v>214</v>
      </c>
      <c r="F19" s="8">
        <f t="shared" ref="F19:F23" si="1">IF(E19&gt;0,1,0)</f>
        <v>1</v>
      </c>
      <c r="H19" s="8" t="s">
        <v>26</v>
      </c>
    </row>
    <row r="20" spans="1:8" x14ac:dyDescent="0.25">
      <c r="A20" s="7">
        <v>3</v>
      </c>
      <c r="B20" s="7" t="s">
        <v>14</v>
      </c>
      <c r="C20" s="7">
        <v>145</v>
      </c>
      <c r="D20" s="7">
        <v>51</v>
      </c>
      <c r="E20" s="7">
        <f t="shared" si="0"/>
        <v>196</v>
      </c>
      <c r="F20" s="8">
        <f t="shared" si="1"/>
        <v>1</v>
      </c>
    </row>
    <row r="21" spans="1:8" x14ac:dyDescent="0.25">
      <c r="A21" s="7">
        <v>4</v>
      </c>
      <c r="B21" s="7" t="s">
        <v>33</v>
      </c>
      <c r="C21" s="7">
        <v>135</v>
      </c>
      <c r="D21" s="7">
        <v>87</v>
      </c>
      <c r="E21" s="7">
        <f t="shared" si="0"/>
        <v>222</v>
      </c>
      <c r="F21" s="8">
        <f t="shared" si="1"/>
        <v>1</v>
      </c>
    </row>
    <row r="22" spans="1:8" x14ac:dyDescent="0.25">
      <c r="A22" s="7">
        <v>5</v>
      </c>
      <c r="B22" s="7" t="s">
        <v>17</v>
      </c>
      <c r="C22" s="7">
        <v>147</v>
      </c>
      <c r="D22" s="7">
        <v>59</v>
      </c>
      <c r="E22" s="7">
        <f t="shared" si="0"/>
        <v>206</v>
      </c>
      <c r="F22" s="8">
        <f t="shared" si="1"/>
        <v>1</v>
      </c>
    </row>
    <row r="23" spans="1:8" x14ac:dyDescent="0.25">
      <c r="A23" s="7">
        <v>6</v>
      </c>
      <c r="B23" s="7" t="s">
        <v>37</v>
      </c>
      <c r="C23" s="7">
        <v>134</v>
      </c>
      <c r="D23" s="7">
        <v>70</v>
      </c>
      <c r="E23" s="7">
        <f t="shared" si="0"/>
        <v>204</v>
      </c>
      <c r="F23" s="8">
        <f t="shared" si="1"/>
        <v>1</v>
      </c>
    </row>
    <row r="25" spans="1:8" x14ac:dyDescent="0.25">
      <c r="B25" s="8" t="s">
        <v>4</v>
      </c>
      <c r="C25" s="8">
        <f>SUM(C18:C23)</f>
        <v>831</v>
      </c>
      <c r="D25" s="8">
        <f>SUM(D18:D23)</f>
        <v>411</v>
      </c>
      <c r="E25" s="8">
        <f>SUM(E18:E23)</f>
        <v>1242</v>
      </c>
      <c r="F25" s="8">
        <f>SUM(F18:F23)</f>
        <v>6</v>
      </c>
    </row>
    <row r="26" spans="1:8" ht="18.75" thickBot="1" x14ac:dyDescent="0.3"/>
    <row r="27" spans="1:8" ht="18.75" thickBot="1" x14ac:dyDescent="0.3">
      <c r="A27" s="9"/>
      <c r="B27" s="20" t="s">
        <v>9</v>
      </c>
      <c r="C27" s="9"/>
    </row>
    <row r="29" spans="1:8" ht="17.25" customHeight="1" x14ac:dyDescent="0.25">
      <c r="A29" s="21"/>
      <c r="B29" s="21" t="s">
        <v>0</v>
      </c>
      <c r="C29" s="21" t="s">
        <v>1</v>
      </c>
      <c r="D29" s="21" t="s">
        <v>2</v>
      </c>
      <c r="E29" s="21" t="s">
        <v>3</v>
      </c>
    </row>
    <row r="30" spans="1:8" x14ac:dyDescent="0.25">
      <c r="A30" s="7">
        <v>1</v>
      </c>
      <c r="B30" s="7" t="s">
        <v>38</v>
      </c>
      <c r="C30" s="7">
        <v>142</v>
      </c>
      <c r="D30" s="7">
        <v>48</v>
      </c>
      <c r="E30" s="7">
        <f>SUM(C30:D30)</f>
        <v>190</v>
      </c>
      <c r="F30" s="8">
        <f>IF(E30&gt;0,1,0)</f>
        <v>1</v>
      </c>
    </row>
    <row r="31" spans="1:8" x14ac:dyDescent="0.25">
      <c r="A31" s="7">
        <v>2</v>
      </c>
      <c r="B31" s="7" t="s">
        <v>36</v>
      </c>
      <c r="C31" s="7">
        <v>131</v>
      </c>
      <c r="D31" s="7">
        <v>70</v>
      </c>
      <c r="E31" s="7">
        <f t="shared" ref="E31:E35" si="2">SUM(C31:D31)</f>
        <v>201</v>
      </c>
      <c r="F31" s="8">
        <f t="shared" ref="F31:F35" si="3">IF(E31&gt;0,1,0)</f>
        <v>1</v>
      </c>
    </row>
    <row r="32" spans="1:8" x14ac:dyDescent="0.25">
      <c r="A32" s="7">
        <v>3</v>
      </c>
      <c r="B32" s="7" t="s">
        <v>39</v>
      </c>
      <c r="C32" s="7">
        <v>136</v>
      </c>
      <c r="D32" s="7">
        <v>59</v>
      </c>
      <c r="E32" s="7">
        <f t="shared" si="2"/>
        <v>195</v>
      </c>
      <c r="F32" s="8">
        <f t="shared" si="3"/>
        <v>1</v>
      </c>
    </row>
    <row r="33" spans="1:6" x14ac:dyDescent="0.25">
      <c r="A33" s="7">
        <v>4</v>
      </c>
      <c r="B33" s="7" t="s">
        <v>34</v>
      </c>
      <c r="C33" s="7">
        <v>160</v>
      </c>
      <c r="D33" s="7">
        <v>51</v>
      </c>
      <c r="E33" s="7">
        <f t="shared" si="2"/>
        <v>211</v>
      </c>
      <c r="F33" s="8">
        <f t="shared" si="3"/>
        <v>1</v>
      </c>
    </row>
    <row r="34" spans="1:6" x14ac:dyDescent="0.25">
      <c r="A34" s="7">
        <v>5</v>
      </c>
      <c r="B34" s="7" t="s">
        <v>20</v>
      </c>
      <c r="C34" s="7">
        <v>137</v>
      </c>
      <c r="D34" s="7">
        <v>71</v>
      </c>
      <c r="E34" s="7">
        <f t="shared" si="2"/>
        <v>208</v>
      </c>
      <c r="F34" s="8">
        <f t="shared" si="3"/>
        <v>1</v>
      </c>
    </row>
    <row r="35" spans="1:6" x14ac:dyDescent="0.25">
      <c r="A35" s="7">
        <v>6</v>
      </c>
      <c r="B35" s="7" t="s">
        <v>21</v>
      </c>
      <c r="C35" s="7">
        <v>139</v>
      </c>
      <c r="D35" s="7">
        <v>71</v>
      </c>
      <c r="E35" s="7">
        <f t="shared" si="2"/>
        <v>210</v>
      </c>
      <c r="F35" s="8">
        <f t="shared" si="3"/>
        <v>1</v>
      </c>
    </row>
    <row r="37" spans="1:6" x14ac:dyDescent="0.25">
      <c r="B37" s="8" t="s">
        <v>4</v>
      </c>
      <c r="C37" s="8">
        <f>SUM(C30:C35)</f>
        <v>845</v>
      </c>
      <c r="D37" s="8">
        <f>SUM(D30:D35)</f>
        <v>370</v>
      </c>
      <c r="E37" s="8">
        <f>SUM(E30:E35)</f>
        <v>1215</v>
      </c>
      <c r="F37" s="8">
        <f>SUM(F30:F35)</f>
        <v>6</v>
      </c>
    </row>
    <row r="39" spans="1:6" ht="18.75" thickBot="1" x14ac:dyDescent="0.3"/>
    <row r="40" spans="1:6" ht="18.75" thickBot="1" x14ac:dyDescent="0.3">
      <c r="A40" s="9"/>
      <c r="B40" s="20" t="s">
        <v>22</v>
      </c>
      <c r="C40" s="9"/>
    </row>
    <row r="42" spans="1:6" x14ac:dyDescent="0.25">
      <c r="A42" s="21"/>
      <c r="B42" s="21" t="s">
        <v>0</v>
      </c>
      <c r="C42" s="21" t="s">
        <v>1</v>
      </c>
      <c r="D42" s="21" t="s">
        <v>2</v>
      </c>
      <c r="E42" s="21" t="s">
        <v>3</v>
      </c>
    </row>
    <row r="43" spans="1:6" x14ac:dyDescent="0.25">
      <c r="A43" s="7">
        <v>1</v>
      </c>
      <c r="B43" s="7" t="s">
        <v>35</v>
      </c>
      <c r="C43" s="7">
        <v>140</v>
      </c>
      <c r="D43" s="7">
        <v>52</v>
      </c>
      <c r="E43" s="7">
        <f>SUM(C43:D43)</f>
        <v>192</v>
      </c>
      <c r="F43" s="8">
        <f>IF(E43&gt;0,1,0)</f>
        <v>1</v>
      </c>
    </row>
    <row r="44" spans="1:6" x14ac:dyDescent="0.25">
      <c r="A44" s="7">
        <v>2</v>
      </c>
      <c r="B44" s="8" t="s">
        <v>41</v>
      </c>
      <c r="C44" s="7">
        <v>148</v>
      </c>
      <c r="D44" s="7">
        <v>40</v>
      </c>
      <c r="E44" s="7">
        <f t="shared" ref="E44:E48" si="4">SUM(C44:D44)</f>
        <v>188</v>
      </c>
      <c r="F44" s="8">
        <f t="shared" ref="F44:F48" si="5">IF(E44&gt;0,1,0)</f>
        <v>1</v>
      </c>
    </row>
    <row r="45" spans="1:6" x14ac:dyDescent="0.25">
      <c r="A45" s="7">
        <v>3</v>
      </c>
      <c r="B45" s="7" t="s">
        <v>32</v>
      </c>
      <c r="C45" s="7">
        <v>143</v>
      </c>
      <c r="D45" s="7">
        <v>45</v>
      </c>
      <c r="E45" s="7">
        <f t="shared" si="4"/>
        <v>188</v>
      </c>
      <c r="F45" s="8">
        <f t="shared" si="5"/>
        <v>1</v>
      </c>
    </row>
    <row r="46" spans="1:6" x14ac:dyDescent="0.25">
      <c r="A46" s="7">
        <v>4</v>
      </c>
      <c r="B46" s="7" t="s">
        <v>42</v>
      </c>
      <c r="C46" s="7">
        <v>134</v>
      </c>
      <c r="D46" s="7">
        <v>62</v>
      </c>
      <c r="E46" s="7">
        <f t="shared" si="4"/>
        <v>196</v>
      </c>
      <c r="F46" s="8">
        <f t="shared" si="5"/>
        <v>1</v>
      </c>
    </row>
    <row r="47" spans="1:6" x14ac:dyDescent="0.25">
      <c r="A47" s="7">
        <v>5</v>
      </c>
      <c r="B47" s="7" t="s">
        <v>27</v>
      </c>
      <c r="C47" s="7">
        <v>137</v>
      </c>
      <c r="D47" s="7">
        <v>63</v>
      </c>
      <c r="E47" s="7">
        <f t="shared" si="4"/>
        <v>200</v>
      </c>
      <c r="F47" s="8">
        <f t="shared" si="5"/>
        <v>1</v>
      </c>
    </row>
    <row r="48" spans="1:6" x14ac:dyDescent="0.25">
      <c r="A48" s="7">
        <v>6</v>
      </c>
      <c r="B48" s="7" t="s">
        <v>46</v>
      </c>
      <c r="C48" s="7">
        <v>136</v>
      </c>
      <c r="D48" s="7">
        <v>59</v>
      </c>
      <c r="E48" s="7">
        <f t="shared" si="4"/>
        <v>195</v>
      </c>
      <c r="F48" s="8">
        <f t="shared" si="5"/>
        <v>1</v>
      </c>
    </row>
    <row r="50" spans="1:8" x14ac:dyDescent="0.25">
      <c r="B50" s="8" t="s">
        <v>4</v>
      </c>
      <c r="C50" s="8">
        <f>SUM(C43:C48)</f>
        <v>838</v>
      </c>
      <c r="D50" s="8">
        <f>SUM(D43:D48)</f>
        <v>321</v>
      </c>
      <c r="E50" s="8">
        <f>SUM(E43:E48)</f>
        <v>1159</v>
      </c>
      <c r="F50" s="8">
        <f>SUM(F43:F48)</f>
        <v>6</v>
      </c>
    </row>
    <row r="51" spans="1:8" s="22" customFormat="1" ht="18.75" thickBot="1" x14ac:dyDescent="0.3">
      <c r="A51" s="8"/>
      <c r="B51" s="8"/>
      <c r="C51" s="8"/>
      <c r="D51" s="8"/>
      <c r="E51" s="8"/>
      <c r="F51" s="8"/>
      <c r="H51" s="8"/>
    </row>
    <row r="52" spans="1:8" ht="18.75" thickBot="1" x14ac:dyDescent="0.3">
      <c r="A52" s="9"/>
      <c r="B52" s="20" t="s">
        <v>10</v>
      </c>
      <c r="C52" s="9"/>
    </row>
    <row r="54" spans="1:8" x14ac:dyDescent="0.25">
      <c r="A54" s="21"/>
      <c r="B54" s="21" t="s">
        <v>0</v>
      </c>
      <c r="C54" s="21" t="s">
        <v>1</v>
      </c>
      <c r="D54" s="21" t="s">
        <v>2</v>
      </c>
      <c r="E54" s="21" t="s">
        <v>3</v>
      </c>
    </row>
    <row r="55" spans="1:8" x14ac:dyDescent="0.25">
      <c r="A55" s="7">
        <v>1</v>
      </c>
      <c r="B55" s="7" t="s">
        <v>44</v>
      </c>
      <c r="C55" s="7">
        <v>125</v>
      </c>
      <c r="D55" s="7">
        <v>52</v>
      </c>
      <c r="E55" s="7">
        <f>SUM(C55:D55)</f>
        <v>177</v>
      </c>
      <c r="F55" s="8">
        <f>IF(E55&gt;0,1,0)</f>
        <v>1</v>
      </c>
    </row>
    <row r="56" spans="1:8" x14ac:dyDescent="0.25">
      <c r="A56" s="7">
        <v>2</v>
      </c>
      <c r="B56" s="7" t="s">
        <v>30</v>
      </c>
      <c r="C56" s="7">
        <v>142</v>
      </c>
      <c r="D56" s="7">
        <v>41</v>
      </c>
      <c r="E56" s="7">
        <f t="shared" ref="E56:E60" si="6">SUM(C56:D56)</f>
        <v>183</v>
      </c>
      <c r="F56" s="8">
        <f t="shared" ref="F56:F60" si="7">IF(E56&gt;0,1,0)</f>
        <v>1</v>
      </c>
    </row>
    <row r="57" spans="1:8" x14ac:dyDescent="0.25">
      <c r="A57" s="7">
        <v>3</v>
      </c>
      <c r="B57" s="8" t="s">
        <v>43</v>
      </c>
      <c r="C57" s="7">
        <v>120</v>
      </c>
      <c r="D57" s="7">
        <v>53</v>
      </c>
      <c r="E57" s="7">
        <f t="shared" si="6"/>
        <v>173</v>
      </c>
      <c r="F57" s="8">
        <f t="shared" si="7"/>
        <v>1</v>
      </c>
    </row>
    <row r="58" spans="1:8" x14ac:dyDescent="0.25">
      <c r="A58" s="7">
        <v>4</v>
      </c>
      <c r="B58" s="7" t="s">
        <v>49</v>
      </c>
      <c r="C58" s="7">
        <v>91</v>
      </c>
      <c r="D58" s="7">
        <v>33</v>
      </c>
      <c r="E58" s="7">
        <f t="shared" si="6"/>
        <v>124</v>
      </c>
      <c r="F58" s="8">
        <f t="shared" si="7"/>
        <v>1</v>
      </c>
    </row>
    <row r="59" spans="1:8" x14ac:dyDescent="0.25">
      <c r="A59" s="7">
        <v>5</v>
      </c>
      <c r="B59" s="7" t="s">
        <v>48</v>
      </c>
      <c r="C59" s="7">
        <v>123</v>
      </c>
      <c r="D59" s="7">
        <v>42</v>
      </c>
      <c r="E59" s="7">
        <f t="shared" si="6"/>
        <v>165</v>
      </c>
      <c r="F59" s="8">
        <f t="shared" si="7"/>
        <v>1</v>
      </c>
    </row>
    <row r="60" spans="1:8" x14ac:dyDescent="0.25">
      <c r="A60" s="7">
        <v>6</v>
      </c>
      <c r="B60" s="7" t="s">
        <v>50</v>
      </c>
      <c r="C60" s="7">
        <v>124</v>
      </c>
      <c r="D60" s="7">
        <v>54</v>
      </c>
      <c r="E60" s="7">
        <f t="shared" si="6"/>
        <v>178</v>
      </c>
      <c r="F60" s="8">
        <f t="shared" si="7"/>
        <v>1</v>
      </c>
    </row>
    <row r="62" spans="1:8" x14ac:dyDescent="0.25">
      <c r="B62" s="8" t="s">
        <v>4</v>
      </c>
      <c r="C62" s="8">
        <f>SUM(C55:C60)</f>
        <v>725</v>
      </c>
      <c r="D62" s="8">
        <f>SUM(D55:D60)</f>
        <v>275</v>
      </c>
      <c r="E62" s="8">
        <f>SUM(E55:E60)</f>
        <v>1000</v>
      </c>
      <c r="F62" s="8">
        <f>SUM(F55:F60)</f>
        <v>6</v>
      </c>
    </row>
    <row r="63" spans="1:8" ht="18.75" thickBot="1" x14ac:dyDescent="0.3"/>
    <row r="64" spans="1:8" ht="18.75" thickBot="1" x14ac:dyDescent="0.3">
      <c r="A64" s="9"/>
      <c r="B64" s="20" t="s">
        <v>23</v>
      </c>
      <c r="C64" s="9"/>
    </row>
    <row r="66" spans="1:6" x14ac:dyDescent="0.25">
      <c r="A66" s="21"/>
      <c r="B66" s="21" t="s">
        <v>0</v>
      </c>
      <c r="C66" s="21" t="s">
        <v>1</v>
      </c>
      <c r="D66" s="21" t="s">
        <v>2</v>
      </c>
      <c r="E66" s="21" t="s">
        <v>3</v>
      </c>
    </row>
    <row r="67" spans="1:6" x14ac:dyDescent="0.25">
      <c r="A67" s="7">
        <v>1</v>
      </c>
      <c r="B67" s="7" t="s">
        <v>40</v>
      </c>
      <c r="C67" s="7">
        <v>130</v>
      </c>
      <c r="D67" s="7">
        <v>44</v>
      </c>
      <c r="E67" s="7">
        <f>SUM(C67:D67)</f>
        <v>174</v>
      </c>
      <c r="F67" s="8">
        <f>IF(E67&gt;0,1,0)</f>
        <v>1</v>
      </c>
    </row>
    <row r="68" spans="1:6" x14ac:dyDescent="0.25">
      <c r="A68" s="7">
        <v>2</v>
      </c>
      <c r="B68" s="7" t="s">
        <v>45</v>
      </c>
      <c r="C68" s="7">
        <v>60</v>
      </c>
      <c r="D68" s="7">
        <v>27</v>
      </c>
      <c r="E68" s="7">
        <f t="shared" ref="E68:E72" si="8">SUM(C68:D68)</f>
        <v>87</v>
      </c>
      <c r="F68" s="8">
        <f t="shared" ref="F68:F72" si="9">IF(E68&gt;0,1,0)</f>
        <v>1</v>
      </c>
    </row>
    <row r="69" spans="1:6" x14ac:dyDescent="0.25">
      <c r="A69" s="7">
        <v>3</v>
      </c>
      <c r="B69" s="7" t="s">
        <v>15</v>
      </c>
      <c r="C69" s="7">
        <v>143</v>
      </c>
      <c r="D69" s="7">
        <v>71</v>
      </c>
      <c r="E69" s="7">
        <f t="shared" si="8"/>
        <v>214</v>
      </c>
      <c r="F69" s="8">
        <f t="shared" si="9"/>
        <v>1</v>
      </c>
    </row>
    <row r="70" spans="1:6" x14ac:dyDescent="0.25">
      <c r="A70" s="7">
        <v>4</v>
      </c>
      <c r="B70" s="7" t="s">
        <v>19</v>
      </c>
      <c r="C70" s="7">
        <v>140</v>
      </c>
      <c r="D70" s="7">
        <v>44</v>
      </c>
      <c r="E70" s="7">
        <f t="shared" si="8"/>
        <v>184</v>
      </c>
      <c r="F70" s="8">
        <f t="shared" si="9"/>
        <v>1</v>
      </c>
    </row>
    <row r="71" spans="1:6" x14ac:dyDescent="0.25">
      <c r="A71" s="7">
        <v>5</v>
      </c>
      <c r="B71" s="7" t="s">
        <v>29</v>
      </c>
      <c r="C71" s="7">
        <v>161</v>
      </c>
      <c r="D71" s="7">
        <v>72</v>
      </c>
      <c r="E71" s="7">
        <f t="shared" si="8"/>
        <v>233</v>
      </c>
      <c r="F71" s="8">
        <f t="shared" si="9"/>
        <v>1</v>
      </c>
    </row>
    <row r="72" spans="1:6" x14ac:dyDescent="0.25">
      <c r="A72" s="7">
        <v>6</v>
      </c>
      <c r="B72" s="7" t="s">
        <v>31</v>
      </c>
      <c r="C72" s="7">
        <v>143</v>
      </c>
      <c r="D72" s="7">
        <v>40</v>
      </c>
      <c r="E72" s="7">
        <f t="shared" si="8"/>
        <v>183</v>
      </c>
      <c r="F72" s="8">
        <f t="shared" si="9"/>
        <v>1</v>
      </c>
    </row>
    <row r="74" spans="1:6" x14ac:dyDescent="0.25">
      <c r="B74" s="8" t="s">
        <v>4</v>
      </c>
      <c r="C74" s="8">
        <f>SUM(C67:C72)</f>
        <v>777</v>
      </c>
      <c r="D74" s="8">
        <f>SUM(D67:D72)</f>
        <v>298</v>
      </c>
      <c r="E74" s="8">
        <f>SUM(E67:E72)</f>
        <v>1075</v>
      </c>
      <c r="F74" s="8">
        <f>SUM(F67:F72)</f>
        <v>6</v>
      </c>
    </row>
    <row r="78" spans="1:6" ht="18.75" thickBot="1" x14ac:dyDescent="0.3">
      <c r="B78" s="8" t="s">
        <v>28</v>
      </c>
    </row>
    <row r="79" spans="1:6" ht="18.75" thickBot="1" x14ac:dyDescent="0.3">
      <c r="A79" s="9"/>
      <c r="B79" s="20"/>
      <c r="C79" s="9"/>
    </row>
    <row r="81" spans="1:5" x14ac:dyDescent="0.25">
      <c r="A81" s="21"/>
      <c r="B81" s="21" t="s">
        <v>0</v>
      </c>
      <c r="C81" s="21" t="s">
        <v>1</v>
      </c>
      <c r="D81" s="21" t="s">
        <v>2</v>
      </c>
      <c r="E81" s="21" t="s">
        <v>3</v>
      </c>
    </row>
    <row r="82" spans="1:5" x14ac:dyDescent="0.25">
      <c r="A82" s="7">
        <v>1</v>
      </c>
      <c r="B82" s="7"/>
      <c r="C82" s="7"/>
      <c r="D82" s="7"/>
      <c r="E82" s="7"/>
    </row>
    <row r="83" spans="1:5" x14ac:dyDescent="0.25">
      <c r="A83" s="7">
        <v>2</v>
      </c>
      <c r="B83" s="7"/>
      <c r="C83" s="7"/>
      <c r="D83" s="7"/>
      <c r="E83" s="7"/>
    </row>
    <row r="84" spans="1:5" x14ac:dyDescent="0.25">
      <c r="A84" s="7">
        <v>3</v>
      </c>
      <c r="B84" s="7"/>
      <c r="C84" s="7"/>
      <c r="D84" s="7"/>
      <c r="E84" s="7"/>
    </row>
    <row r="85" spans="1:5" x14ac:dyDescent="0.25">
      <c r="A85" s="7">
        <v>4</v>
      </c>
      <c r="B85" s="7"/>
      <c r="C85" s="7"/>
      <c r="D85" s="7"/>
      <c r="E85" s="7"/>
    </row>
    <row r="86" spans="1:5" x14ac:dyDescent="0.25">
      <c r="A86" s="7">
        <v>5</v>
      </c>
      <c r="B86" s="7"/>
      <c r="C86" s="7"/>
      <c r="D86" s="7"/>
      <c r="E86" s="7"/>
    </row>
    <row r="87" spans="1:5" x14ac:dyDescent="0.25">
      <c r="A87" s="7">
        <v>6</v>
      </c>
      <c r="B87" s="7"/>
      <c r="C87" s="7"/>
      <c r="D87" s="7"/>
      <c r="E87" s="7"/>
    </row>
    <row r="88" spans="1:5" ht="18.75" thickBot="1" x14ac:dyDescent="0.3">
      <c r="A88" s="23"/>
      <c r="B88" s="23"/>
      <c r="C88" s="23"/>
      <c r="D88" s="23"/>
      <c r="E88" s="23"/>
    </row>
    <row r="89" spans="1:5" ht="18.75" thickBot="1" x14ac:dyDescent="0.3">
      <c r="A89" s="24"/>
      <c r="B89" s="25" t="s">
        <v>4</v>
      </c>
      <c r="C89" s="24"/>
      <c r="D89" s="24"/>
      <c r="E89" s="24"/>
    </row>
  </sheetData>
  <phoneticPr fontId="0" type="noConversion"/>
  <pageMargins left="0.74803149606299213" right="0.59055118110236227" top="0.55118110236220474" bottom="0.55118110236220474" header="0.51181102362204722" footer="0.51181102362204722"/>
  <pageSetup paperSize="9" scale="95" fitToHeight="0" orientation="portrait" r:id="rId1"/>
  <headerFooter alignWithMargins="0"/>
  <rowBreaks count="1" manualBreakCount="1">
    <brk id="37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49"/>
  <sheetViews>
    <sheetView tabSelected="1" topLeftCell="A22" zoomScale="75" workbookViewId="0">
      <selection activeCell="A2" sqref="A2"/>
    </sheetView>
  </sheetViews>
  <sheetFormatPr baseColWidth="10" defaultColWidth="11.42578125" defaultRowHeight="18" x14ac:dyDescent="0.25"/>
  <cols>
    <col min="1" max="1" width="36.85546875" style="1" customWidth="1"/>
    <col min="2" max="4" width="16.7109375" style="1" customWidth="1"/>
    <col min="5" max="16384" width="11.42578125" style="1"/>
  </cols>
  <sheetData>
    <row r="1" spans="1:4" ht="26.25" x14ac:dyDescent="0.4">
      <c r="A1" s="3" t="s">
        <v>47</v>
      </c>
    </row>
    <row r="3" spans="1:4" ht="20.25" x14ac:dyDescent="0.3">
      <c r="A3" s="4" t="s">
        <v>51</v>
      </c>
    </row>
    <row r="4" spans="1:4" ht="20.25" x14ac:dyDescent="0.3">
      <c r="A4" s="4"/>
    </row>
    <row r="5" spans="1:4" ht="20.25" x14ac:dyDescent="0.3">
      <c r="A5" s="4" t="s">
        <v>7</v>
      </c>
    </row>
    <row r="6" spans="1:4" ht="20.25" x14ac:dyDescent="0.3">
      <c r="A6" s="4"/>
    </row>
    <row r="7" spans="1:4" s="5" customFormat="1" ht="18.75" thickBot="1" x14ac:dyDescent="0.3">
      <c r="A7" s="6"/>
      <c r="B7" s="6" t="s">
        <v>1</v>
      </c>
      <c r="C7" s="6" t="s">
        <v>11</v>
      </c>
      <c r="D7" s="6" t="s">
        <v>3</v>
      </c>
    </row>
    <row r="8" spans="1:4" ht="18.75" thickTop="1" x14ac:dyDescent="0.25">
      <c r="A8" s="26" t="s">
        <v>29</v>
      </c>
      <c r="B8" s="26">
        <v>161</v>
      </c>
      <c r="C8" s="26">
        <v>72</v>
      </c>
      <c r="D8" s="26">
        <v>233</v>
      </c>
    </row>
    <row r="9" spans="1:4" x14ac:dyDescent="0.25">
      <c r="A9" s="9" t="s">
        <v>33</v>
      </c>
      <c r="B9" s="7">
        <v>135</v>
      </c>
      <c r="C9" s="7">
        <v>87</v>
      </c>
      <c r="D9" s="7">
        <f>SUM(B9:C9)</f>
        <v>222</v>
      </c>
    </row>
    <row r="10" spans="1:4" x14ac:dyDescent="0.25">
      <c r="A10" s="7" t="s">
        <v>16</v>
      </c>
      <c r="B10" s="7">
        <v>133</v>
      </c>
      <c r="C10" s="7">
        <v>81</v>
      </c>
      <c r="D10" s="7">
        <f>SUM(B10:C10)</f>
        <v>214</v>
      </c>
    </row>
    <row r="11" spans="1:4" x14ac:dyDescent="0.25">
      <c r="A11" s="7" t="s">
        <v>15</v>
      </c>
      <c r="B11" s="7">
        <v>143</v>
      </c>
      <c r="C11" s="7">
        <v>71</v>
      </c>
      <c r="D11" s="7">
        <v>214</v>
      </c>
    </row>
    <row r="12" spans="1:4" x14ac:dyDescent="0.25">
      <c r="A12" s="7" t="s">
        <v>34</v>
      </c>
      <c r="B12" s="7">
        <v>160</v>
      </c>
      <c r="C12" s="7">
        <v>51</v>
      </c>
      <c r="D12" s="7">
        <v>211</v>
      </c>
    </row>
    <row r="13" spans="1:4" s="5" customFormat="1" x14ac:dyDescent="0.25">
      <c r="A13" s="7" t="s">
        <v>21</v>
      </c>
      <c r="B13" s="7">
        <v>139</v>
      </c>
      <c r="C13" s="7">
        <v>71</v>
      </c>
      <c r="D13" s="7">
        <v>210</v>
      </c>
    </row>
    <row r="14" spans="1:4" x14ac:dyDescent="0.25">
      <c r="A14" s="7" t="s">
        <v>20</v>
      </c>
      <c r="B14" s="7">
        <v>137</v>
      </c>
      <c r="C14" s="7">
        <v>71</v>
      </c>
      <c r="D14" s="7">
        <v>208</v>
      </c>
    </row>
    <row r="15" spans="1:4" x14ac:dyDescent="0.25">
      <c r="A15" s="7" t="s">
        <v>17</v>
      </c>
      <c r="B15" s="7">
        <v>147</v>
      </c>
      <c r="C15" s="7">
        <v>59</v>
      </c>
      <c r="D15" s="7">
        <f>SUM(B15:C15)</f>
        <v>206</v>
      </c>
    </row>
    <row r="16" spans="1:4" x14ac:dyDescent="0.25">
      <c r="A16" s="7" t="s">
        <v>37</v>
      </c>
      <c r="B16" s="7">
        <v>134</v>
      </c>
      <c r="C16" s="7">
        <v>70</v>
      </c>
      <c r="D16" s="7">
        <f>SUM(B16:C16)</f>
        <v>204</v>
      </c>
    </row>
    <row r="17" spans="1:4" x14ac:dyDescent="0.25">
      <c r="A17" s="7" t="s">
        <v>36</v>
      </c>
      <c r="B17" s="7">
        <v>131</v>
      </c>
      <c r="C17" s="7">
        <v>70</v>
      </c>
      <c r="D17" s="7">
        <v>201</v>
      </c>
    </row>
    <row r="18" spans="1:4" x14ac:dyDescent="0.25">
      <c r="A18" s="7" t="s">
        <v>18</v>
      </c>
      <c r="B18" s="7">
        <v>137</v>
      </c>
      <c r="C18" s="7">
        <v>63</v>
      </c>
      <c r="D18" s="7">
        <f>SUM(B18:C18)</f>
        <v>200</v>
      </c>
    </row>
    <row r="19" spans="1:4" x14ac:dyDescent="0.25">
      <c r="A19" s="26" t="s">
        <v>27</v>
      </c>
      <c r="B19" s="26">
        <v>137</v>
      </c>
      <c r="C19" s="26">
        <v>63</v>
      </c>
      <c r="D19" s="26">
        <v>200</v>
      </c>
    </row>
    <row r="20" spans="1:4" x14ac:dyDescent="0.25">
      <c r="A20" s="7" t="s">
        <v>14</v>
      </c>
      <c r="B20" s="7">
        <v>145</v>
      </c>
      <c r="C20" s="7">
        <v>51</v>
      </c>
      <c r="D20" s="7">
        <f>SUM(B20:C20)</f>
        <v>196</v>
      </c>
    </row>
    <row r="21" spans="1:4" x14ac:dyDescent="0.25">
      <c r="A21" s="7" t="s">
        <v>42</v>
      </c>
      <c r="B21" s="7">
        <v>134</v>
      </c>
      <c r="C21" s="7">
        <v>62</v>
      </c>
      <c r="D21" s="7">
        <v>196</v>
      </c>
    </row>
    <row r="22" spans="1:4" x14ac:dyDescent="0.25">
      <c r="A22" s="7" t="s">
        <v>39</v>
      </c>
      <c r="B22" s="7">
        <v>136</v>
      </c>
      <c r="C22" s="7">
        <v>59</v>
      </c>
      <c r="D22" s="7">
        <v>195</v>
      </c>
    </row>
    <row r="23" spans="1:4" x14ac:dyDescent="0.25">
      <c r="A23" s="7" t="s">
        <v>46</v>
      </c>
      <c r="B23" s="7">
        <v>136</v>
      </c>
      <c r="C23" s="7">
        <v>59</v>
      </c>
      <c r="D23" s="7">
        <v>195</v>
      </c>
    </row>
    <row r="24" spans="1:4" x14ac:dyDescent="0.25">
      <c r="A24" s="7" t="s">
        <v>35</v>
      </c>
      <c r="B24" s="7">
        <v>140</v>
      </c>
      <c r="C24" s="7">
        <v>52</v>
      </c>
      <c r="D24" s="7">
        <v>192</v>
      </c>
    </row>
    <row r="25" spans="1:4" x14ac:dyDescent="0.25">
      <c r="A25" s="7" t="s">
        <v>38</v>
      </c>
      <c r="B25" s="7">
        <v>142</v>
      </c>
      <c r="C25" s="7">
        <v>48</v>
      </c>
      <c r="D25" s="7">
        <v>190</v>
      </c>
    </row>
    <row r="26" spans="1:4" x14ac:dyDescent="0.25">
      <c r="A26" s="7" t="s">
        <v>41</v>
      </c>
      <c r="B26" s="7">
        <v>148</v>
      </c>
      <c r="C26" s="7">
        <v>40</v>
      </c>
      <c r="D26" s="7">
        <v>188</v>
      </c>
    </row>
    <row r="27" spans="1:4" x14ac:dyDescent="0.25">
      <c r="A27" s="7" t="s">
        <v>32</v>
      </c>
      <c r="B27" s="7">
        <v>143</v>
      </c>
      <c r="C27" s="7">
        <v>45</v>
      </c>
      <c r="D27" s="7">
        <v>188</v>
      </c>
    </row>
    <row r="28" spans="1:4" x14ac:dyDescent="0.25">
      <c r="A28" s="7" t="s">
        <v>19</v>
      </c>
      <c r="B28" s="7">
        <v>140</v>
      </c>
      <c r="C28" s="7">
        <v>44</v>
      </c>
      <c r="D28" s="7">
        <v>184</v>
      </c>
    </row>
    <row r="29" spans="1:4" x14ac:dyDescent="0.25">
      <c r="A29" s="9" t="s">
        <v>30</v>
      </c>
      <c r="B29" s="7">
        <v>142</v>
      </c>
      <c r="C29" s="7">
        <v>41</v>
      </c>
      <c r="D29" s="7">
        <v>183</v>
      </c>
    </row>
    <row r="30" spans="1:4" x14ac:dyDescent="0.25">
      <c r="A30" s="7" t="s">
        <v>31</v>
      </c>
      <c r="B30" s="7">
        <v>143</v>
      </c>
      <c r="C30" s="7">
        <v>40</v>
      </c>
      <c r="D30" s="7">
        <v>183</v>
      </c>
    </row>
    <row r="31" spans="1:4" x14ac:dyDescent="0.25">
      <c r="A31" s="7" t="s">
        <v>50</v>
      </c>
      <c r="B31" s="7">
        <v>124</v>
      </c>
      <c r="C31" s="7">
        <v>54</v>
      </c>
      <c r="D31" s="7">
        <v>178</v>
      </c>
    </row>
    <row r="32" spans="1:4" x14ac:dyDescent="0.25">
      <c r="A32" s="7" t="s">
        <v>44</v>
      </c>
      <c r="B32" s="7">
        <v>125</v>
      </c>
      <c r="C32" s="7">
        <v>52</v>
      </c>
      <c r="D32" s="7">
        <v>177</v>
      </c>
    </row>
    <row r="33" spans="1:4" x14ac:dyDescent="0.25">
      <c r="A33" s="7" t="s">
        <v>40</v>
      </c>
      <c r="B33" s="7">
        <v>130</v>
      </c>
      <c r="C33" s="7">
        <v>44</v>
      </c>
      <c r="D33" s="7">
        <v>174</v>
      </c>
    </row>
    <row r="34" spans="1:4" x14ac:dyDescent="0.25">
      <c r="A34" s="7" t="s">
        <v>43</v>
      </c>
      <c r="B34" s="7">
        <v>120</v>
      </c>
      <c r="C34" s="7">
        <v>53</v>
      </c>
      <c r="D34" s="7">
        <v>173</v>
      </c>
    </row>
    <row r="35" spans="1:4" x14ac:dyDescent="0.25">
      <c r="A35" s="7" t="s">
        <v>48</v>
      </c>
      <c r="B35" s="7">
        <v>123</v>
      </c>
      <c r="C35" s="7">
        <v>42</v>
      </c>
      <c r="D35" s="7">
        <v>165</v>
      </c>
    </row>
    <row r="36" spans="1:4" x14ac:dyDescent="0.25">
      <c r="A36" s="7" t="s">
        <v>49</v>
      </c>
      <c r="B36" s="7">
        <v>91</v>
      </c>
      <c r="C36" s="7">
        <v>33</v>
      </c>
      <c r="D36" s="7">
        <v>124</v>
      </c>
    </row>
    <row r="37" spans="1:4" x14ac:dyDescent="0.25">
      <c r="A37" s="7" t="s">
        <v>45</v>
      </c>
      <c r="B37" s="7">
        <v>60</v>
      </c>
      <c r="C37" s="7">
        <v>27</v>
      </c>
      <c r="D37" s="7">
        <v>87</v>
      </c>
    </row>
    <row r="38" spans="1:4" x14ac:dyDescent="0.25">
      <c r="A38" s="7"/>
      <c r="B38" s="7"/>
      <c r="C38" s="7"/>
      <c r="D38" s="7"/>
    </row>
    <row r="39" spans="1:4" x14ac:dyDescent="0.25">
      <c r="A39" s="7"/>
      <c r="B39" s="7"/>
      <c r="C39" s="7"/>
      <c r="D39" s="7"/>
    </row>
    <row r="40" spans="1:4" x14ac:dyDescent="0.25">
      <c r="A40" s="7"/>
      <c r="B40" s="7"/>
      <c r="C40" s="7"/>
      <c r="D40" s="7"/>
    </row>
    <row r="41" spans="1:4" x14ac:dyDescent="0.25">
      <c r="A41" s="7"/>
      <c r="B41" s="7"/>
      <c r="C41" s="7"/>
      <c r="D41" s="7"/>
    </row>
    <row r="42" spans="1:4" x14ac:dyDescent="0.25">
      <c r="A42" s="7"/>
      <c r="B42" s="7"/>
      <c r="C42" s="7"/>
      <c r="D42" s="7"/>
    </row>
    <row r="43" spans="1:4" x14ac:dyDescent="0.25">
      <c r="A43" s="2"/>
      <c r="B43" s="2"/>
      <c r="C43" s="2"/>
      <c r="D43" s="2"/>
    </row>
    <row r="44" spans="1:4" x14ac:dyDescent="0.25">
      <c r="A44" s="7"/>
      <c r="B44" s="7"/>
      <c r="C44" s="7"/>
      <c r="D44" s="7"/>
    </row>
    <row r="45" spans="1:4" x14ac:dyDescent="0.25">
      <c r="A45" s="2"/>
      <c r="B45" s="2"/>
      <c r="C45" s="2"/>
      <c r="D45" s="2"/>
    </row>
    <row r="46" spans="1:4" x14ac:dyDescent="0.25">
      <c r="A46" s="7"/>
      <c r="B46" s="7"/>
      <c r="C46" s="7"/>
      <c r="D46" s="7"/>
    </row>
    <row r="47" spans="1:4" x14ac:dyDescent="0.25">
      <c r="A47" s="2"/>
      <c r="B47" s="2"/>
      <c r="C47" s="2"/>
      <c r="D47" s="2"/>
    </row>
    <row r="48" spans="1:4" x14ac:dyDescent="0.25">
      <c r="A48" s="7"/>
      <c r="B48" s="7"/>
      <c r="C48" s="7"/>
      <c r="D48" s="7"/>
    </row>
    <row r="49" spans="1:4" x14ac:dyDescent="0.25">
      <c r="A49" s="2"/>
      <c r="B49" s="2"/>
      <c r="C49" s="2"/>
      <c r="D49" s="2"/>
    </row>
  </sheetData>
  <sortState ref="A8:D37">
    <sortCondition descending="1" ref="D8:D37"/>
  </sortState>
  <phoneticPr fontId="0" type="noConversion"/>
  <pageMargins left="0.78740157499999996" right="0.78740157499999996" top="0.984251969" bottom="0.984251969" header="0.4921259845" footer="0.4921259845"/>
  <pageSetup paperSize="9" scale="98" orientation="portrait" horizontalDpi="360" verticalDpi="36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3</vt:i4>
      </vt:variant>
    </vt:vector>
  </HeadingPairs>
  <TitlesOfParts>
    <vt:vector size="5" baseType="lpstr">
      <vt:lpstr>Abteilung</vt:lpstr>
      <vt:lpstr>Einzel</vt:lpstr>
      <vt:lpstr>Abteilung!Druckbereich</vt:lpstr>
      <vt:lpstr>Einzel!Druckbereich</vt:lpstr>
      <vt:lpstr>Abteilung!Drucktitel</vt:lpstr>
    </vt:vector>
  </TitlesOfParts>
  <Company>privat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Jürgen Tögel</dc:creator>
  <cp:lastModifiedBy>Jürgen Tögel</cp:lastModifiedBy>
  <cp:lastPrinted>2020-01-06T19:28:15Z</cp:lastPrinted>
  <dcterms:created xsi:type="dcterms:W3CDTF">2002-02-17T19:46:20Z</dcterms:created>
  <dcterms:modified xsi:type="dcterms:W3CDTF">2020-01-06T20:10:40Z</dcterms:modified>
</cp:coreProperties>
</file>