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FC Horgau\Kegelturnier\2023\"/>
    </mc:Choice>
  </mc:AlternateContent>
  <bookViews>
    <workbookView xWindow="600" yWindow="150" windowWidth="10335" windowHeight="5925"/>
  </bookViews>
  <sheets>
    <sheet name="Abteilung" sheetId="1" r:id="rId1"/>
    <sheet name="Einzel" sheetId="2" r:id="rId2"/>
  </sheets>
  <definedNames>
    <definedName name="_xlnm.Print_Area" localSheetId="0">Abteilung!$A$1:$E$61</definedName>
    <definedName name="_xlnm.Print_Area" localSheetId="1">Einzel!$A$1:$D$37</definedName>
    <definedName name="_xlnm.Print_Titles" localSheetId="0">Abteilung!$1:$3</definedName>
  </definedNames>
  <calcPr calcId="162913"/>
</workbook>
</file>

<file path=xl/calcChain.xml><?xml version="1.0" encoding="utf-8"?>
<calcChain xmlns="http://schemas.openxmlformats.org/spreadsheetml/2006/main">
  <c r="D18" i="2" l="1"/>
  <c r="D17" i="2"/>
  <c r="D21" i="2"/>
  <c r="D24" i="2"/>
  <c r="D10" i="2"/>
  <c r="D13" i="2"/>
  <c r="D19" i="2"/>
  <c r="D9" i="2"/>
  <c r="D16" i="2"/>
  <c r="D8" i="2"/>
  <c r="D27" i="2"/>
  <c r="D29" i="2"/>
  <c r="D12" i="2"/>
  <c r="D31" i="2"/>
  <c r="D28" i="2"/>
  <c r="D23" i="2"/>
  <c r="D30" i="2"/>
  <c r="D15" i="2"/>
  <c r="D22" i="2"/>
  <c r="D26" i="2"/>
  <c r="D11" i="2"/>
  <c r="D25" i="2"/>
  <c r="D14" i="2"/>
  <c r="D20" i="2"/>
  <c r="E46" i="1"/>
  <c r="E21" i="1" l="1"/>
  <c r="E31" i="1" l="1"/>
  <c r="E32" i="1"/>
  <c r="H12" i="1" l="1"/>
  <c r="E18" i="1"/>
  <c r="F18" i="1" s="1"/>
  <c r="E17" i="1"/>
  <c r="F17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E47" i="1"/>
  <c r="F47" i="1" s="1"/>
  <c r="F46" i="1"/>
  <c r="E45" i="1"/>
  <c r="F45" i="1" s="1"/>
  <c r="E44" i="1"/>
  <c r="F44" i="1" s="1"/>
  <c r="E43" i="1"/>
  <c r="F43" i="1" s="1"/>
  <c r="E42" i="1"/>
  <c r="E34" i="1"/>
  <c r="F34" i="1" s="1"/>
  <c r="E33" i="1"/>
  <c r="F33" i="1" s="1"/>
  <c r="F32" i="1"/>
  <c r="F31" i="1"/>
  <c r="E30" i="1"/>
  <c r="F30" i="1" s="1"/>
  <c r="E29" i="1"/>
  <c r="F29" i="1" s="1"/>
  <c r="E19" i="1"/>
  <c r="F19" i="1" s="1"/>
  <c r="E20" i="1"/>
  <c r="F20" i="1" s="1"/>
  <c r="F21" i="1"/>
  <c r="E22" i="1"/>
  <c r="F22" i="1" s="1"/>
  <c r="D61" i="1"/>
  <c r="D8" i="1" s="1"/>
  <c r="C61" i="1"/>
  <c r="C8" i="1" s="1"/>
  <c r="B7" i="1"/>
  <c r="B10" i="1"/>
  <c r="B9" i="1"/>
  <c r="C24" i="1"/>
  <c r="C9" i="1" s="1"/>
  <c r="D24" i="1"/>
  <c r="D9" i="1" s="1"/>
  <c r="C36" i="1"/>
  <c r="C10" i="1" s="1"/>
  <c r="D36" i="1"/>
  <c r="D10" i="1" s="1"/>
  <c r="C49" i="1"/>
  <c r="C7" i="1" s="1"/>
  <c r="D49" i="1"/>
  <c r="D7" i="1" s="1"/>
  <c r="E49" i="1" l="1"/>
  <c r="E36" i="1"/>
  <c r="E10" i="1"/>
  <c r="F42" i="1"/>
  <c r="F49" i="1" s="1"/>
  <c r="G7" i="1" s="1"/>
  <c r="E7" i="1"/>
  <c r="E24" i="1"/>
  <c r="E8" i="1"/>
  <c r="F36" i="1"/>
  <c r="G10" i="1" s="1"/>
  <c r="F24" i="1"/>
  <c r="G9" i="1" s="1"/>
  <c r="E61" i="1"/>
  <c r="C12" i="1"/>
  <c r="E9" i="1"/>
  <c r="D12" i="1"/>
  <c r="F54" i="1"/>
  <c r="F61" i="1" s="1"/>
  <c r="G8" i="1" s="1"/>
  <c r="J10" i="1" l="1"/>
  <c r="I10" i="1"/>
  <c r="I9" i="1"/>
  <c r="J9" i="1"/>
  <c r="I7" i="1"/>
  <c r="J7" i="1"/>
  <c r="I8" i="1"/>
  <c r="J8" i="1"/>
  <c r="E12" i="1"/>
  <c r="I12" i="1" l="1"/>
  <c r="J12" i="1"/>
</calcChain>
</file>

<file path=xl/sharedStrings.xml><?xml version="1.0" encoding="utf-8"?>
<sst xmlns="http://schemas.openxmlformats.org/spreadsheetml/2006/main" count="96" uniqueCount="46">
  <si>
    <t>Name</t>
  </si>
  <si>
    <t>Volle</t>
  </si>
  <si>
    <t>Abräumen</t>
  </si>
  <si>
    <t>Gesamt</t>
  </si>
  <si>
    <t>Summe</t>
  </si>
  <si>
    <t>Gesamtergebnis</t>
  </si>
  <si>
    <t>Platz</t>
  </si>
  <si>
    <t>Einzelwertung</t>
  </si>
  <si>
    <t>Skiabteilung</t>
  </si>
  <si>
    <t>Fußballabteilung</t>
  </si>
  <si>
    <t xml:space="preserve">Abräumen </t>
  </si>
  <si>
    <t>+/-</t>
  </si>
  <si>
    <t>Durchs.</t>
  </si>
  <si>
    <t>Georg Deisenhofer</t>
  </si>
  <si>
    <t>Georg Schwarzmann</t>
  </si>
  <si>
    <t>Franz Hemm</t>
  </si>
  <si>
    <t>Franz Schmid</t>
  </si>
  <si>
    <t>Helmut Tögel</t>
  </si>
  <si>
    <t>Fabian Tögel</t>
  </si>
  <si>
    <t>Damengymnastik</t>
  </si>
  <si>
    <t>Bester Mann:</t>
  </si>
  <si>
    <t>Beste Frau:</t>
  </si>
  <si>
    <t>Abteilung</t>
  </si>
  <si>
    <t>Jürgen Tögel</t>
  </si>
  <si>
    <t>Peter Wieland</t>
  </si>
  <si>
    <t>Claudia Böld</t>
  </si>
  <si>
    <t>Dieter Käsmayr</t>
  </si>
  <si>
    <t>Klaus Schäfer</t>
  </si>
  <si>
    <t>Michael Vogele</t>
  </si>
  <si>
    <t>Maria Burkert</t>
  </si>
  <si>
    <t>Renate Singer</t>
  </si>
  <si>
    <t>Tennis/Vorstandschaft</t>
  </si>
  <si>
    <t>20. Abteilungskegelturnier des FC Horgau</t>
  </si>
  <si>
    <t>Robert Käsmayr</t>
  </si>
  <si>
    <t>Siegfried Schmid</t>
  </si>
  <si>
    <t>Tobi Kirschner</t>
  </si>
  <si>
    <t>Dani Feistle</t>
  </si>
  <si>
    <t>Severin Blochum</t>
  </si>
  <si>
    <t>Helmut Zeller</t>
  </si>
  <si>
    <t>Brigitte Wieland</t>
  </si>
  <si>
    <t>Barbara Zeller</t>
  </si>
  <si>
    <t>Lotte Tögel</t>
  </si>
  <si>
    <t>Hans Schierlinger</t>
  </si>
  <si>
    <t>am 24.02.2023</t>
  </si>
  <si>
    <t>Helmut Zeller a.K.</t>
  </si>
  <si>
    <t>Barbara Zeller a.K.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</si>
</sst>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4" fontId="3" fillId="0" borderId="0" xfId="0" applyNumberFormat="1" applyFont="1"/>
    <xf numFmtId="0" fontId="5" fillId="0" borderId="0" xfId="0" applyFont="1"/>
    <xf numFmtId="0" fontId="5" fillId="0" borderId="2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5" fillId="0" borderId="1" xfId="0" applyFont="1" applyFill="1" applyBorder="1"/>
    <xf numFmtId="0" fontId="6" fillId="0" borderId="0" xfId="0" applyFont="1" applyFill="1"/>
    <xf numFmtId="0" fontId="2" fillId="0" borderId="0" xfId="0" applyFont="1" applyFill="1"/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quotePrefix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1" fillId="0" borderId="0" xfId="0" applyNumberFormat="1" applyFont="1" applyFill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2" borderId="1" xfId="0" applyFont="1" applyFill="1" applyBorder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F709C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zoomScale="75" zoomScaleNormal="75" zoomScaleSheetLayoutView="75" workbookViewId="0">
      <selection activeCell="B17" sqref="B17"/>
    </sheetView>
  </sheetViews>
  <sheetFormatPr baseColWidth="10" defaultColWidth="11.42578125" defaultRowHeight="18" x14ac:dyDescent="0.25"/>
  <cols>
    <col min="1" max="1" width="7.7109375" style="7" bestFit="1" customWidth="1"/>
    <col min="2" max="2" width="36.85546875" style="7" customWidth="1"/>
    <col min="3" max="5" width="16.7109375" style="7" customWidth="1"/>
    <col min="6" max="6" width="2.85546875" style="7" bestFit="1" customWidth="1"/>
    <col min="7" max="7" width="11.28515625" style="7" customWidth="1"/>
    <col min="8" max="8" width="14.7109375" style="7" bestFit="1" customWidth="1"/>
    <col min="9" max="11" width="11.42578125" style="7"/>
    <col min="12" max="12" width="9.7109375" style="7" customWidth="1"/>
    <col min="13" max="16384" width="11.42578125" style="7"/>
  </cols>
  <sheetData>
    <row r="1" spans="1:15" s="10" customFormat="1" ht="26.25" x14ac:dyDescent="0.4">
      <c r="B1" s="11" t="s">
        <v>32</v>
      </c>
    </row>
    <row r="2" spans="1:15" s="10" customFormat="1" ht="26.25" x14ac:dyDescent="0.4">
      <c r="B2" s="11"/>
    </row>
    <row r="3" spans="1:15" x14ac:dyDescent="0.25">
      <c r="B3" s="12">
        <v>44981</v>
      </c>
    </row>
    <row r="5" spans="1:15" x14ac:dyDescent="0.25">
      <c r="A5" s="14" t="s">
        <v>6</v>
      </c>
      <c r="B5" s="14" t="s">
        <v>5</v>
      </c>
      <c r="C5" s="13" t="s">
        <v>1</v>
      </c>
      <c r="D5" s="13" t="s">
        <v>2</v>
      </c>
      <c r="E5" s="13" t="s">
        <v>3</v>
      </c>
      <c r="F5" s="14"/>
      <c r="H5" s="14">
        <v>2020</v>
      </c>
      <c r="I5" s="15" t="s">
        <v>11</v>
      </c>
      <c r="J5" s="13" t="s">
        <v>12</v>
      </c>
    </row>
    <row r="7" spans="1:15" x14ac:dyDescent="0.25">
      <c r="A7" s="16">
        <v>1</v>
      </c>
      <c r="B7" s="9" t="str">
        <f>B39</f>
        <v>Damengymnastik</v>
      </c>
      <c r="C7" s="6">
        <f>C49</f>
        <v>840</v>
      </c>
      <c r="D7" s="6">
        <f>D49</f>
        <v>361</v>
      </c>
      <c r="E7" s="6">
        <f>SUM(C7:D7)</f>
        <v>1201</v>
      </c>
      <c r="G7" s="17">
        <f>F49</f>
        <v>6</v>
      </c>
      <c r="H7" s="17">
        <v>1159</v>
      </c>
      <c r="I7" s="17">
        <f>E7-H7</f>
        <v>42</v>
      </c>
      <c r="J7" s="17">
        <f>E7/G7</f>
        <v>200.16666666666666</v>
      </c>
    </row>
    <row r="8" spans="1:15" x14ac:dyDescent="0.25">
      <c r="A8" s="16">
        <v>2</v>
      </c>
      <c r="B8" s="9" t="s">
        <v>31</v>
      </c>
      <c r="C8" s="6">
        <f>C61</f>
        <v>850</v>
      </c>
      <c r="D8" s="6">
        <f>D61</f>
        <v>318</v>
      </c>
      <c r="E8" s="6">
        <f>SUM(C8:D8)</f>
        <v>1168</v>
      </c>
      <c r="G8" s="17">
        <f>F61</f>
        <v>6</v>
      </c>
      <c r="H8" s="17">
        <v>1075</v>
      </c>
      <c r="I8" s="17">
        <f>E8-H8</f>
        <v>93</v>
      </c>
      <c r="J8" s="17">
        <f>E8/G8</f>
        <v>194.66666666666666</v>
      </c>
    </row>
    <row r="9" spans="1:15" x14ac:dyDescent="0.25">
      <c r="A9" s="16">
        <v>3</v>
      </c>
      <c r="B9" s="9" t="str">
        <f>B14</f>
        <v>Skiabteilung</v>
      </c>
      <c r="C9" s="6">
        <f>C24</f>
        <v>828</v>
      </c>
      <c r="D9" s="6">
        <f>D24</f>
        <v>302</v>
      </c>
      <c r="E9" s="6">
        <f>SUM(C9:D9)</f>
        <v>1130</v>
      </c>
      <c r="G9" s="17">
        <f>F24</f>
        <v>6</v>
      </c>
      <c r="H9" s="17">
        <v>1242</v>
      </c>
      <c r="I9" s="17">
        <f>E9-H9</f>
        <v>-112</v>
      </c>
      <c r="J9" s="17">
        <f>E9/G9</f>
        <v>188.33333333333334</v>
      </c>
    </row>
    <row r="10" spans="1:15" x14ac:dyDescent="0.25">
      <c r="A10" s="16">
        <v>4</v>
      </c>
      <c r="B10" s="9" t="str">
        <f>B26</f>
        <v>Fußballabteilung</v>
      </c>
      <c r="C10" s="6">
        <f>C36</f>
        <v>741</v>
      </c>
      <c r="D10" s="6">
        <f>D36</f>
        <v>287</v>
      </c>
      <c r="E10" s="6">
        <f>SUM(C10:D10)</f>
        <v>1028</v>
      </c>
      <c r="G10" s="17">
        <f>F36</f>
        <v>6</v>
      </c>
      <c r="H10" s="17">
        <v>1215</v>
      </c>
      <c r="I10" s="17">
        <f>E10-H10</f>
        <v>-187</v>
      </c>
      <c r="J10" s="17">
        <f>E10/G10</f>
        <v>171.33333333333334</v>
      </c>
    </row>
    <row r="11" spans="1:15" x14ac:dyDescent="0.25">
      <c r="F11" s="13"/>
      <c r="G11" s="17"/>
      <c r="I11" s="17"/>
      <c r="J11" s="17"/>
      <c r="L11" s="18"/>
      <c r="M11" s="8"/>
      <c r="N11" s="8"/>
      <c r="O11" s="8"/>
    </row>
    <row r="12" spans="1:15" x14ac:dyDescent="0.25">
      <c r="B12" s="7" t="s">
        <v>3</v>
      </c>
      <c r="C12" s="7">
        <f>SUM(C9:C11)</f>
        <v>1569</v>
      </c>
      <c r="D12" s="7">
        <f>SUM(D9:D11)</f>
        <v>589</v>
      </c>
      <c r="E12" s="7">
        <f>SUM(E9:E11)</f>
        <v>2158</v>
      </c>
      <c r="H12" s="17">
        <f>SUM(H9:H11)</f>
        <v>2457</v>
      </c>
      <c r="I12" s="17">
        <f>SUM(I9:I11)</f>
        <v>-299</v>
      </c>
      <c r="J12" s="17">
        <f>SUM(J9:J11)/6</f>
        <v>59.94444444444445</v>
      </c>
    </row>
    <row r="13" spans="1:15" ht="18.75" thickBot="1" x14ac:dyDescent="0.3"/>
    <row r="14" spans="1:15" ht="18.75" thickBot="1" x14ac:dyDescent="0.3">
      <c r="B14" s="19" t="s">
        <v>8</v>
      </c>
    </row>
    <row r="16" spans="1:15" x14ac:dyDescent="0.25">
      <c r="A16" s="20"/>
      <c r="B16" s="20" t="s">
        <v>0</v>
      </c>
      <c r="C16" s="20" t="s">
        <v>1</v>
      </c>
      <c r="D16" s="20" t="s">
        <v>2</v>
      </c>
      <c r="E16" s="20" t="s">
        <v>3</v>
      </c>
    </row>
    <row r="17" spans="1:8" x14ac:dyDescent="0.25">
      <c r="A17" s="6">
        <v>1</v>
      </c>
      <c r="B17" s="6" t="s">
        <v>41</v>
      </c>
      <c r="C17" s="6">
        <v>133</v>
      </c>
      <c r="D17" s="6">
        <v>53</v>
      </c>
      <c r="E17" s="6">
        <f t="shared" ref="E17:E22" si="0">SUM(C17:D17)</f>
        <v>186</v>
      </c>
      <c r="F17" s="7">
        <f>IF(E17&gt;0,1,0)</f>
        <v>1</v>
      </c>
      <c r="H17" s="7" t="s">
        <v>20</v>
      </c>
    </row>
    <row r="18" spans="1:8" x14ac:dyDescent="0.25">
      <c r="A18" s="6">
        <v>2</v>
      </c>
      <c r="B18" s="7" t="s">
        <v>16</v>
      </c>
      <c r="C18" s="6">
        <v>138</v>
      </c>
      <c r="D18" s="6">
        <v>62</v>
      </c>
      <c r="E18" s="6">
        <f t="shared" si="0"/>
        <v>200</v>
      </c>
      <c r="F18" s="7">
        <f t="shared" ref="F18:F22" si="1">IF(E18&gt;0,1,0)</f>
        <v>1</v>
      </c>
      <c r="H18" s="7" t="s">
        <v>21</v>
      </c>
    </row>
    <row r="19" spans="1:8" x14ac:dyDescent="0.25">
      <c r="A19" s="6">
        <v>3</v>
      </c>
      <c r="B19" s="6" t="s">
        <v>15</v>
      </c>
      <c r="C19" s="6">
        <v>134</v>
      </c>
      <c r="D19" s="6">
        <v>44</v>
      </c>
      <c r="E19" s="6">
        <f t="shared" si="0"/>
        <v>178</v>
      </c>
      <c r="F19" s="7">
        <f t="shared" si="1"/>
        <v>1</v>
      </c>
    </row>
    <row r="20" spans="1:8" x14ac:dyDescent="0.25">
      <c r="A20" s="6">
        <v>4</v>
      </c>
      <c r="B20" s="6" t="s">
        <v>13</v>
      </c>
      <c r="C20" s="6">
        <v>156</v>
      </c>
      <c r="D20" s="6">
        <v>54</v>
      </c>
      <c r="E20" s="6">
        <f t="shared" si="0"/>
        <v>210</v>
      </c>
      <c r="F20" s="7">
        <f t="shared" si="1"/>
        <v>1</v>
      </c>
    </row>
    <row r="21" spans="1:8" x14ac:dyDescent="0.25">
      <c r="A21" s="6">
        <v>5</v>
      </c>
      <c r="B21" s="6" t="s">
        <v>42</v>
      </c>
      <c r="C21" s="6">
        <v>132</v>
      </c>
      <c r="D21" s="6">
        <v>45</v>
      </c>
      <c r="E21" s="6">
        <f t="shared" si="0"/>
        <v>177</v>
      </c>
      <c r="F21" s="7">
        <f t="shared" si="1"/>
        <v>1</v>
      </c>
    </row>
    <row r="22" spans="1:8" x14ac:dyDescent="0.25">
      <c r="A22" s="6">
        <v>6</v>
      </c>
      <c r="B22" s="6" t="s">
        <v>27</v>
      </c>
      <c r="C22" s="6">
        <v>135</v>
      </c>
      <c r="D22" s="6">
        <v>44</v>
      </c>
      <c r="E22" s="6">
        <f t="shared" si="0"/>
        <v>179</v>
      </c>
      <c r="F22" s="7">
        <f t="shared" si="1"/>
        <v>1</v>
      </c>
    </row>
    <row r="24" spans="1:8" x14ac:dyDescent="0.25">
      <c r="B24" s="7" t="s">
        <v>4</v>
      </c>
      <c r="C24" s="7">
        <f>SUM(C17:C22)</f>
        <v>828</v>
      </c>
      <c r="D24" s="7">
        <f>SUM(D17:D22)</f>
        <v>302</v>
      </c>
      <c r="E24" s="7">
        <f>SUM(E17:E22)</f>
        <v>1130</v>
      </c>
      <c r="F24" s="7">
        <f>SUM(F17:F22)</f>
        <v>6</v>
      </c>
    </row>
    <row r="25" spans="1:8" ht="18.75" thickBot="1" x14ac:dyDescent="0.3"/>
    <row r="26" spans="1:8" ht="18.75" thickBot="1" x14ac:dyDescent="0.3">
      <c r="A26" s="8"/>
      <c r="B26" s="19" t="s">
        <v>9</v>
      </c>
      <c r="C26" s="8"/>
    </row>
    <row r="28" spans="1:8" ht="17.25" customHeight="1" x14ac:dyDescent="0.25">
      <c r="A28" s="20"/>
      <c r="B28" s="20" t="s">
        <v>0</v>
      </c>
      <c r="C28" s="20" t="s">
        <v>1</v>
      </c>
      <c r="D28" s="20" t="s">
        <v>2</v>
      </c>
      <c r="E28" s="20" t="s">
        <v>3</v>
      </c>
    </row>
    <row r="29" spans="1:8" x14ac:dyDescent="0.25">
      <c r="A29" s="6">
        <v>1</v>
      </c>
      <c r="B29" s="6" t="s">
        <v>26</v>
      </c>
      <c r="C29" s="6">
        <v>130</v>
      </c>
      <c r="D29" s="6">
        <v>62</v>
      </c>
      <c r="E29" s="6">
        <f>SUM(C29:D29)</f>
        <v>192</v>
      </c>
      <c r="F29" s="7">
        <f>IF(E29&gt;0,1,0)</f>
        <v>1</v>
      </c>
    </row>
    <row r="30" spans="1:8" x14ac:dyDescent="0.25">
      <c r="A30" s="6">
        <v>2</v>
      </c>
      <c r="B30" s="7" t="s">
        <v>35</v>
      </c>
      <c r="C30" s="6">
        <v>114</v>
      </c>
      <c r="D30" s="6">
        <v>44</v>
      </c>
      <c r="E30" s="6">
        <f t="shared" ref="E30:E34" si="2">SUM(C30:D30)</f>
        <v>158</v>
      </c>
      <c r="F30" s="7">
        <f t="shared" ref="F30:F34" si="3">IF(E30&gt;0,1,0)</f>
        <v>1</v>
      </c>
    </row>
    <row r="31" spans="1:8" x14ac:dyDescent="0.25">
      <c r="A31" s="6">
        <v>3</v>
      </c>
      <c r="B31" s="6" t="s">
        <v>28</v>
      </c>
      <c r="C31" s="6">
        <v>136</v>
      </c>
      <c r="D31" s="6">
        <v>43</v>
      </c>
      <c r="E31" s="6">
        <f t="shared" si="2"/>
        <v>179</v>
      </c>
      <c r="F31" s="7">
        <f t="shared" si="3"/>
        <v>1</v>
      </c>
    </row>
    <row r="32" spans="1:8" x14ac:dyDescent="0.25">
      <c r="A32" s="6">
        <v>4</v>
      </c>
      <c r="B32" s="6" t="s">
        <v>36</v>
      </c>
      <c r="C32" s="6">
        <v>127</v>
      </c>
      <c r="D32" s="6">
        <v>43</v>
      </c>
      <c r="E32" s="6">
        <f t="shared" si="2"/>
        <v>170</v>
      </c>
      <c r="F32" s="7">
        <f t="shared" si="3"/>
        <v>1</v>
      </c>
    </row>
    <row r="33" spans="1:6" x14ac:dyDescent="0.25">
      <c r="A33" s="6">
        <v>5</v>
      </c>
      <c r="B33" s="6" t="s">
        <v>37</v>
      </c>
      <c r="C33" s="6">
        <v>89</v>
      </c>
      <c r="D33" s="6">
        <v>35</v>
      </c>
      <c r="E33" s="6">
        <f t="shared" si="2"/>
        <v>124</v>
      </c>
      <c r="F33" s="7">
        <f t="shared" si="3"/>
        <v>1</v>
      </c>
    </row>
    <row r="34" spans="1:6" x14ac:dyDescent="0.25">
      <c r="A34" s="6">
        <v>6</v>
      </c>
      <c r="B34" s="6" t="s">
        <v>18</v>
      </c>
      <c r="C34" s="6">
        <v>145</v>
      </c>
      <c r="D34" s="6">
        <v>60</v>
      </c>
      <c r="E34" s="6">
        <f t="shared" si="2"/>
        <v>205</v>
      </c>
      <c r="F34" s="7">
        <f t="shared" si="3"/>
        <v>1</v>
      </c>
    </row>
    <row r="36" spans="1:6" x14ac:dyDescent="0.25">
      <c r="B36" s="7" t="s">
        <v>4</v>
      </c>
      <c r="C36" s="7">
        <f>SUM(C29:C34)</f>
        <v>741</v>
      </c>
      <c r="D36" s="7">
        <f>SUM(D29:D34)</f>
        <v>287</v>
      </c>
      <c r="E36" s="7">
        <f>SUM(E29:E34)</f>
        <v>1028</v>
      </c>
      <c r="F36" s="7">
        <f>SUM(F29:F34)</f>
        <v>6</v>
      </c>
    </row>
    <row r="38" spans="1:6" ht="18.75" thickBot="1" x14ac:dyDescent="0.3"/>
    <row r="39" spans="1:6" ht="18.75" thickBot="1" x14ac:dyDescent="0.3">
      <c r="A39" s="8"/>
      <c r="B39" s="19" t="s">
        <v>19</v>
      </c>
      <c r="C39" s="8"/>
    </row>
    <row r="41" spans="1:6" x14ac:dyDescent="0.25">
      <c r="A41" s="20"/>
      <c r="B41" s="20" t="s">
        <v>0</v>
      </c>
      <c r="C41" s="20" t="s">
        <v>1</v>
      </c>
      <c r="D41" s="20" t="s">
        <v>2</v>
      </c>
      <c r="E41" s="20" t="s">
        <v>3</v>
      </c>
    </row>
    <row r="42" spans="1:6" x14ac:dyDescent="0.25">
      <c r="A42" s="6">
        <v>1</v>
      </c>
      <c r="B42" s="6" t="s">
        <v>25</v>
      </c>
      <c r="C42" s="6">
        <v>120</v>
      </c>
      <c r="D42" s="6">
        <v>44</v>
      </c>
      <c r="E42" s="6">
        <f>SUM(C42:D42)</f>
        <v>164</v>
      </c>
      <c r="F42" s="7">
        <f>IF(E42&gt;0,1,0)</f>
        <v>1</v>
      </c>
    </row>
    <row r="43" spans="1:6" x14ac:dyDescent="0.25">
      <c r="A43" s="6">
        <v>2</v>
      </c>
      <c r="B43" s="6" t="s">
        <v>29</v>
      </c>
      <c r="C43" s="6">
        <v>134</v>
      </c>
      <c r="D43" s="6">
        <v>43</v>
      </c>
      <c r="E43" s="6">
        <f t="shared" ref="E43:E47" si="4">SUM(C43:D43)</f>
        <v>177</v>
      </c>
      <c r="F43" s="7">
        <f t="shared" ref="F43:F47" si="5">IF(E43&gt;0,1,0)</f>
        <v>1</v>
      </c>
    </row>
    <row r="44" spans="1:6" x14ac:dyDescent="0.25">
      <c r="A44" s="6">
        <v>3</v>
      </c>
      <c r="B44" s="6" t="s">
        <v>38</v>
      </c>
      <c r="C44" s="6">
        <v>167</v>
      </c>
      <c r="D44" s="6">
        <v>90</v>
      </c>
      <c r="E44" s="6">
        <f t="shared" si="4"/>
        <v>257</v>
      </c>
      <c r="F44" s="7">
        <f t="shared" si="5"/>
        <v>1</v>
      </c>
    </row>
    <row r="45" spans="1:6" x14ac:dyDescent="0.25">
      <c r="A45" s="6">
        <v>4</v>
      </c>
      <c r="B45" s="7" t="s">
        <v>39</v>
      </c>
      <c r="C45" s="6">
        <v>142</v>
      </c>
      <c r="D45" s="6">
        <v>50</v>
      </c>
      <c r="E45" s="6">
        <f t="shared" si="4"/>
        <v>192</v>
      </c>
      <c r="F45" s="7">
        <f t="shared" si="5"/>
        <v>1</v>
      </c>
    </row>
    <row r="46" spans="1:6" x14ac:dyDescent="0.25">
      <c r="A46" s="6">
        <v>5</v>
      </c>
      <c r="B46" s="6" t="s">
        <v>40</v>
      </c>
      <c r="C46" s="6">
        <v>152</v>
      </c>
      <c r="D46" s="6">
        <v>72</v>
      </c>
      <c r="E46" s="6">
        <f t="shared" si="4"/>
        <v>224</v>
      </c>
      <c r="F46" s="7">
        <f t="shared" si="5"/>
        <v>1</v>
      </c>
    </row>
    <row r="47" spans="1:6" x14ac:dyDescent="0.25">
      <c r="A47" s="6">
        <v>6</v>
      </c>
      <c r="B47" s="6" t="s">
        <v>30</v>
      </c>
      <c r="C47" s="6">
        <v>125</v>
      </c>
      <c r="D47" s="6">
        <v>62</v>
      </c>
      <c r="E47" s="6">
        <f t="shared" si="4"/>
        <v>187</v>
      </c>
      <c r="F47" s="7">
        <f t="shared" si="5"/>
        <v>1</v>
      </c>
    </row>
    <row r="49" spans="1:8" x14ac:dyDescent="0.25">
      <c r="B49" s="7" t="s">
        <v>4</v>
      </c>
      <c r="C49" s="7">
        <f>SUM(C42:C47)</f>
        <v>840</v>
      </c>
      <c r="D49" s="7">
        <f>SUM(D42:D47)</f>
        <v>361</v>
      </c>
      <c r="E49" s="7">
        <f>SUM(E42:E47)</f>
        <v>1201</v>
      </c>
      <c r="F49" s="7">
        <f>SUM(F42:F47)</f>
        <v>6</v>
      </c>
    </row>
    <row r="50" spans="1:8" s="21" customFormat="1" ht="18.75" thickBot="1" x14ac:dyDescent="0.3">
      <c r="A50" s="7"/>
      <c r="B50" s="7"/>
      <c r="C50" s="7"/>
      <c r="D50" s="7"/>
      <c r="E50" s="7"/>
      <c r="F50" s="7"/>
      <c r="H50" s="7"/>
    </row>
    <row r="51" spans="1:8" ht="18.75" thickBot="1" x14ac:dyDescent="0.3">
      <c r="A51" s="8"/>
      <c r="B51" s="19" t="s">
        <v>31</v>
      </c>
      <c r="C51" s="8"/>
    </row>
    <row r="53" spans="1:8" x14ac:dyDescent="0.25">
      <c r="A53" s="20"/>
      <c r="B53" s="20" t="s">
        <v>0</v>
      </c>
      <c r="C53" s="20" t="s">
        <v>1</v>
      </c>
      <c r="D53" s="20" t="s">
        <v>2</v>
      </c>
      <c r="E53" s="20" t="s">
        <v>3</v>
      </c>
    </row>
    <row r="54" spans="1:8" x14ac:dyDescent="0.25">
      <c r="A54" s="6">
        <v>1</v>
      </c>
      <c r="B54" s="6" t="s">
        <v>23</v>
      </c>
      <c r="C54" s="6">
        <v>143</v>
      </c>
      <c r="D54" s="6">
        <v>62</v>
      </c>
      <c r="E54" s="6">
        <f>SUM(C54:D54)</f>
        <v>205</v>
      </c>
      <c r="F54" s="7">
        <f>IF(E54&gt;0,1,0)</f>
        <v>1</v>
      </c>
    </row>
    <row r="55" spans="1:8" x14ac:dyDescent="0.25">
      <c r="A55" s="6">
        <v>2</v>
      </c>
      <c r="B55" s="6" t="s">
        <v>33</v>
      </c>
      <c r="C55" s="6">
        <v>141</v>
      </c>
      <c r="D55" s="6">
        <v>76</v>
      </c>
      <c r="E55" s="6">
        <f t="shared" ref="E55:E59" si="6">SUM(C55:D55)</f>
        <v>217</v>
      </c>
      <c r="F55" s="7">
        <f t="shared" ref="F55:F59" si="7">IF(E55&gt;0,1,0)</f>
        <v>1</v>
      </c>
    </row>
    <row r="56" spans="1:8" x14ac:dyDescent="0.25">
      <c r="A56" s="6">
        <v>3</v>
      </c>
      <c r="B56" s="6" t="s">
        <v>24</v>
      </c>
      <c r="C56" s="6">
        <v>128</v>
      </c>
      <c r="D56" s="6">
        <v>51</v>
      </c>
      <c r="E56" s="6">
        <f t="shared" si="6"/>
        <v>179</v>
      </c>
      <c r="F56" s="7">
        <f t="shared" si="7"/>
        <v>1</v>
      </c>
    </row>
    <row r="57" spans="1:8" x14ac:dyDescent="0.25">
      <c r="A57" s="6">
        <v>4</v>
      </c>
      <c r="B57" s="6" t="s">
        <v>14</v>
      </c>
      <c r="C57" s="6">
        <v>151</v>
      </c>
      <c r="D57" s="6">
        <v>35</v>
      </c>
      <c r="E57" s="6">
        <f t="shared" si="6"/>
        <v>186</v>
      </c>
      <c r="F57" s="7">
        <f t="shared" si="7"/>
        <v>1</v>
      </c>
    </row>
    <row r="58" spans="1:8" x14ac:dyDescent="0.25">
      <c r="A58" s="6">
        <v>5</v>
      </c>
      <c r="B58" s="7" t="s">
        <v>34</v>
      </c>
      <c r="C58" s="6">
        <v>142</v>
      </c>
      <c r="D58" s="6">
        <v>50</v>
      </c>
      <c r="E58" s="6">
        <f t="shared" si="6"/>
        <v>192</v>
      </c>
      <c r="F58" s="7">
        <f t="shared" si="7"/>
        <v>1</v>
      </c>
    </row>
    <row r="59" spans="1:8" x14ac:dyDescent="0.25">
      <c r="A59" s="6">
        <v>6</v>
      </c>
      <c r="B59" s="6" t="s">
        <v>17</v>
      </c>
      <c r="C59" s="6">
        <v>145</v>
      </c>
      <c r="D59" s="6">
        <v>44</v>
      </c>
      <c r="E59" s="6">
        <f t="shared" si="6"/>
        <v>189</v>
      </c>
      <c r="F59" s="7">
        <f t="shared" si="7"/>
        <v>1</v>
      </c>
    </row>
    <row r="61" spans="1:8" x14ac:dyDescent="0.25">
      <c r="B61" s="7" t="s">
        <v>4</v>
      </c>
      <c r="C61" s="7">
        <f>SUM(C54:C59)</f>
        <v>850</v>
      </c>
      <c r="D61" s="7">
        <f>SUM(D54:D59)</f>
        <v>318</v>
      </c>
      <c r="E61" s="7">
        <f>SUM(E54:E59)</f>
        <v>1168</v>
      </c>
      <c r="F61" s="7">
        <f>SUM(F54:F59)</f>
        <v>6</v>
      </c>
    </row>
    <row r="65" spans="1:5" ht="18.75" thickBot="1" x14ac:dyDescent="0.3">
      <c r="B65" s="7" t="s">
        <v>22</v>
      </c>
    </row>
    <row r="66" spans="1:5" ht="18.75" thickBot="1" x14ac:dyDescent="0.3">
      <c r="A66" s="8"/>
      <c r="B66" s="19"/>
      <c r="C66" s="8"/>
    </row>
    <row r="68" spans="1:5" x14ac:dyDescent="0.25">
      <c r="A68" s="20"/>
      <c r="B68" s="20" t="s">
        <v>0</v>
      </c>
      <c r="C68" s="20" t="s">
        <v>1</v>
      </c>
      <c r="D68" s="20" t="s">
        <v>2</v>
      </c>
      <c r="E68" s="20" t="s">
        <v>3</v>
      </c>
    </row>
    <row r="69" spans="1:5" x14ac:dyDescent="0.25">
      <c r="A69" s="6">
        <v>1</v>
      </c>
      <c r="B69" s="6"/>
      <c r="C69" s="6"/>
      <c r="D69" s="6"/>
      <c r="E69" s="6"/>
    </row>
    <row r="70" spans="1:5" x14ac:dyDescent="0.25">
      <c r="A70" s="6">
        <v>2</v>
      </c>
      <c r="B70" s="6"/>
      <c r="C70" s="6"/>
      <c r="D70" s="6"/>
      <c r="E70" s="6"/>
    </row>
    <row r="71" spans="1:5" x14ac:dyDescent="0.25">
      <c r="A71" s="6">
        <v>3</v>
      </c>
      <c r="B71" s="6"/>
      <c r="C71" s="6"/>
      <c r="D71" s="6"/>
      <c r="E71" s="6"/>
    </row>
    <row r="72" spans="1:5" x14ac:dyDescent="0.25">
      <c r="A72" s="6">
        <v>4</v>
      </c>
      <c r="B72" s="6"/>
      <c r="C72" s="6"/>
      <c r="D72" s="6"/>
      <c r="E72" s="6"/>
    </row>
    <row r="73" spans="1:5" x14ac:dyDescent="0.25">
      <c r="A73" s="6">
        <v>5</v>
      </c>
      <c r="B73" s="6"/>
      <c r="C73" s="6"/>
      <c r="D73" s="6"/>
      <c r="E73" s="6"/>
    </row>
    <row r="74" spans="1:5" x14ac:dyDescent="0.25">
      <c r="A74" s="6">
        <v>6</v>
      </c>
      <c r="B74" s="6"/>
      <c r="C74" s="6"/>
      <c r="D74" s="6"/>
      <c r="E74" s="6"/>
    </row>
    <row r="75" spans="1:5" ht="18.75" thickBot="1" x14ac:dyDescent="0.3">
      <c r="A75" s="22"/>
      <c r="B75" s="22"/>
      <c r="C75" s="22"/>
      <c r="D75" s="22"/>
      <c r="E75" s="22"/>
    </row>
    <row r="76" spans="1:5" ht="18.75" thickBot="1" x14ac:dyDescent="0.3">
      <c r="A76" s="23"/>
      <c r="B76" s="24" t="s">
        <v>4</v>
      </c>
      <c r="C76" s="23"/>
      <c r="D76" s="23"/>
      <c r="E76" s="23"/>
    </row>
  </sheetData>
  <phoneticPr fontId="0" type="noConversion"/>
  <pageMargins left="0.74803149606299213" right="0.59055118110236227" top="0.55118110236220474" bottom="0.55118110236220474" header="0.51181102362204722" footer="0.51181102362204722"/>
  <pageSetup paperSize="9" scale="95" fitToHeight="0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7" zoomScale="75" workbookViewId="0">
      <selection activeCell="A10" sqref="A10"/>
    </sheetView>
  </sheetViews>
  <sheetFormatPr baseColWidth="10" defaultColWidth="11.42578125" defaultRowHeight="18" x14ac:dyDescent="0.25"/>
  <cols>
    <col min="1" max="1" width="36.85546875" style="1" customWidth="1"/>
    <col min="2" max="4" width="16.7109375" style="1" customWidth="1"/>
    <col min="5" max="16384" width="11.42578125" style="1"/>
  </cols>
  <sheetData>
    <row r="1" spans="1:4" ht="26.25" x14ac:dyDescent="0.4">
      <c r="A1" s="2" t="s">
        <v>32</v>
      </c>
    </row>
    <row r="3" spans="1:4" ht="20.25" x14ac:dyDescent="0.3">
      <c r="A3" s="3" t="s">
        <v>43</v>
      </c>
    </row>
    <row r="4" spans="1:4" ht="20.25" x14ac:dyDescent="0.3">
      <c r="A4" s="3"/>
    </row>
    <row r="5" spans="1:4" ht="20.25" x14ac:dyDescent="0.3">
      <c r="A5" s="3" t="s">
        <v>7</v>
      </c>
    </row>
    <row r="6" spans="1:4" ht="20.25" x14ac:dyDescent="0.3">
      <c r="A6" s="3"/>
    </row>
    <row r="7" spans="1:4" s="4" customFormat="1" ht="18.75" thickBot="1" x14ac:dyDescent="0.3">
      <c r="A7" s="5"/>
      <c r="B7" s="5" t="s">
        <v>1</v>
      </c>
      <c r="C7" s="5" t="s">
        <v>10</v>
      </c>
      <c r="D7" s="5" t="s">
        <v>3</v>
      </c>
    </row>
    <row r="8" spans="1:4" ht="18.75" thickTop="1" x14ac:dyDescent="0.25">
      <c r="A8" s="6" t="s">
        <v>44</v>
      </c>
      <c r="B8" s="6">
        <v>167</v>
      </c>
      <c r="C8" s="6">
        <v>90</v>
      </c>
      <c r="D8" s="6">
        <f t="shared" ref="D8:D31" si="0">SUM(B8:C8)</f>
        <v>257</v>
      </c>
    </row>
    <row r="9" spans="1:4" x14ac:dyDescent="0.25">
      <c r="A9" s="8" t="s">
        <v>45</v>
      </c>
      <c r="B9" s="6">
        <v>152</v>
      </c>
      <c r="C9" s="6">
        <v>72</v>
      </c>
      <c r="D9" s="6">
        <f t="shared" si="0"/>
        <v>224</v>
      </c>
    </row>
    <row r="10" spans="1:4" x14ac:dyDescent="0.25">
      <c r="A10" s="25" t="s">
        <v>33</v>
      </c>
      <c r="B10" s="25">
        <v>141</v>
      </c>
      <c r="C10" s="25">
        <v>76</v>
      </c>
      <c r="D10" s="25">
        <f t="shared" si="0"/>
        <v>217</v>
      </c>
    </row>
    <row r="11" spans="1:4" x14ac:dyDescent="0.25">
      <c r="A11" s="6" t="s">
        <v>13</v>
      </c>
      <c r="B11" s="6">
        <v>156</v>
      </c>
      <c r="C11" s="6">
        <v>54</v>
      </c>
      <c r="D11" s="6">
        <f t="shared" si="0"/>
        <v>210</v>
      </c>
    </row>
    <row r="12" spans="1:4" x14ac:dyDescent="0.25">
      <c r="A12" s="6" t="s">
        <v>18</v>
      </c>
      <c r="B12" s="6">
        <v>145</v>
      </c>
      <c r="C12" s="6">
        <v>60</v>
      </c>
      <c r="D12" s="6">
        <f t="shared" si="0"/>
        <v>205</v>
      </c>
    </row>
    <row r="13" spans="1:4" s="4" customFormat="1" x14ac:dyDescent="0.25">
      <c r="A13" s="6" t="s">
        <v>23</v>
      </c>
      <c r="B13" s="6">
        <v>143</v>
      </c>
      <c r="C13" s="6">
        <v>62</v>
      </c>
      <c r="D13" s="6">
        <f t="shared" si="0"/>
        <v>205</v>
      </c>
    </row>
    <row r="14" spans="1:4" x14ac:dyDescent="0.25">
      <c r="A14" s="6" t="s">
        <v>16</v>
      </c>
      <c r="B14" s="6">
        <v>138</v>
      </c>
      <c r="C14" s="6">
        <v>62</v>
      </c>
      <c r="D14" s="6">
        <f t="shared" si="0"/>
        <v>200</v>
      </c>
    </row>
    <row r="15" spans="1:4" x14ac:dyDescent="0.25">
      <c r="A15" s="8" t="s">
        <v>26</v>
      </c>
      <c r="B15" s="6">
        <v>130</v>
      </c>
      <c r="C15" s="6">
        <v>62</v>
      </c>
      <c r="D15" s="6">
        <f t="shared" si="0"/>
        <v>192</v>
      </c>
    </row>
    <row r="16" spans="1:4" x14ac:dyDescent="0.25">
      <c r="A16" s="25" t="s">
        <v>39</v>
      </c>
      <c r="B16" s="25">
        <v>142</v>
      </c>
      <c r="C16" s="25">
        <v>50</v>
      </c>
      <c r="D16" s="25">
        <f t="shared" si="0"/>
        <v>192</v>
      </c>
    </row>
    <row r="17" spans="1:4" x14ac:dyDescent="0.25">
      <c r="A17" s="6" t="s">
        <v>34</v>
      </c>
      <c r="B17" s="6">
        <v>142</v>
      </c>
      <c r="C17" s="6">
        <v>50</v>
      </c>
      <c r="D17" s="6">
        <f t="shared" si="0"/>
        <v>192</v>
      </c>
    </row>
    <row r="18" spans="1:4" x14ac:dyDescent="0.25">
      <c r="A18" s="6" t="s">
        <v>17</v>
      </c>
      <c r="B18" s="6">
        <v>145</v>
      </c>
      <c r="C18" s="6">
        <v>44</v>
      </c>
      <c r="D18" s="6">
        <f t="shared" si="0"/>
        <v>189</v>
      </c>
    </row>
    <row r="19" spans="1:4" x14ac:dyDescent="0.25">
      <c r="A19" s="6" t="s">
        <v>30</v>
      </c>
      <c r="B19" s="6">
        <v>125</v>
      </c>
      <c r="C19" s="6">
        <v>62</v>
      </c>
      <c r="D19" s="6">
        <f t="shared" si="0"/>
        <v>187</v>
      </c>
    </row>
    <row r="20" spans="1:4" x14ac:dyDescent="0.25">
      <c r="A20" s="6" t="s">
        <v>41</v>
      </c>
      <c r="B20" s="6">
        <v>133</v>
      </c>
      <c r="C20" s="6">
        <v>53</v>
      </c>
      <c r="D20" s="6">
        <f t="shared" si="0"/>
        <v>186</v>
      </c>
    </row>
    <row r="21" spans="1:4" x14ac:dyDescent="0.25">
      <c r="A21" s="6" t="s">
        <v>14</v>
      </c>
      <c r="B21" s="6">
        <v>151</v>
      </c>
      <c r="C21" s="6">
        <v>35</v>
      </c>
      <c r="D21" s="6">
        <f t="shared" si="0"/>
        <v>186</v>
      </c>
    </row>
    <row r="22" spans="1:4" x14ac:dyDescent="0.25">
      <c r="A22" s="6" t="s">
        <v>27</v>
      </c>
      <c r="B22" s="6">
        <v>135</v>
      </c>
      <c r="C22" s="6">
        <v>44</v>
      </c>
      <c r="D22" s="6">
        <f t="shared" si="0"/>
        <v>179</v>
      </c>
    </row>
    <row r="23" spans="1:4" x14ac:dyDescent="0.25">
      <c r="A23" s="8" t="s">
        <v>28</v>
      </c>
      <c r="B23" s="6">
        <v>136</v>
      </c>
      <c r="C23" s="6">
        <v>43</v>
      </c>
      <c r="D23" s="6">
        <f t="shared" si="0"/>
        <v>179</v>
      </c>
    </row>
    <row r="24" spans="1:4" x14ac:dyDescent="0.25">
      <c r="A24" s="6" t="s">
        <v>24</v>
      </c>
      <c r="B24" s="6">
        <v>128</v>
      </c>
      <c r="C24" s="6">
        <v>51</v>
      </c>
      <c r="D24" s="6">
        <f t="shared" si="0"/>
        <v>179</v>
      </c>
    </row>
    <row r="25" spans="1:4" x14ac:dyDescent="0.25">
      <c r="A25" s="6" t="s">
        <v>15</v>
      </c>
      <c r="B25" s="6">
        <v>134</v>
      </c>
      <c r="C25" s="6">
        <v>44</v>
      </c>
      <c r="D25" s="6">
        <f t="shared" si="0"/>
        <v>178</v>
      </c>
    </row>
    <row r="26" spans="1:4" x14ac:dyDescent="0.25">
      <c r="A26" s="6" t="s">
        <v>42</v>
      </c>
      <c r="B26" s="6">
        <v>132</v>
      </c>
      <c r="C26" s="6">
        <v>45</v>
      </c>
      <c r="D26" s="6">
        <f t="shared" si="0"/>
        <v>177</v>
      </c>
    </row>
    <row r="27" spans="1:4" x14ac:dyDescent="0.25">
      <c r="A27" s="6" t="s">
        <v>29</v>
      </c>
      <c r="B27" s="6">
        <v>134</v>
      </c>
      <c r="C27" s="6">
        <v>43</v>
      </c>
      <c r="D27" s="6">
        <f t="shared" si="0"/>
        <v>177</v>
      </c>
    </row>
    <row r="28" spans="1:4" x14ac:dyDescent="0.25">
      <c r="A28" s="6" t="s">
        <v>36</v>
      </c>
      <c r="B28" s="6">
        <v>127</v>
      </c>
      <c r="C28" s="6">
        <v>43</v>
      </c>
      <c r="D28" s="6">
        <f t="shared" si="0"/>
        <v>170</v>
      </c>
    </row>
    <row r="29" spans="1:4" x14ac:dyDescent="0.25">
      <c r="A29" s="6" t="s">
        <v>25</v>
      </c>
      <c r="B29" s="6">
        <v>120</v>
      </c>
      <c r="C29" s="6">
        <v>44</v>
      </c>
      <c r="D29" s="6">
        <f t="shared" si="0"/>
        <v>164</v>
      </c>
    </row>
    <row r="30" spans="1:4" x14ac:dyDescent="0.25">
      <c r="A30" s="6" t="s">
        <v>35</v>
      </c>
      <c r="B30" s="6">
        <v>114</v>
      </c>
      <c r="C30" s="6">
        <v>44</v>
      </c>
      <c r="D30" s="6">
        <f t="shared" si="0"/>
        <v>158</v>
      </c>
    </row>
    <row r="31" spans="1:4" x14ac:dyDescent="0.25">
      <c r="A31" s="6" t="s">
        <v>37</v>
      </c>
      <c r="B31" s="6">
        <v>89</v>
      </c>
      <c r="C31" s="6">
        <v>35</v>
      </c>
      <c r="D31" s="6">
        <f t="shared" si="0"/>
        <v>124</v>
      </c>
    </row>
    <row r="32" spans="1:4" s="26" customFormat="1" x14ac:dyDescent="0.25">
      <c r="A32" s="8"/>
      <c r="B32" s="8"/>
      <c r="C32" s="8"/>
      <c r="D32" s="8"/>
    </row>
    <row r="33" spans="1:4" s="26" customFormat="1" x14ac:dyDescent="0.25">
      <c r="A33" s="8"/>
      <c r="B33" s="8"/>
      <c r="C33" s="8"/>
      <c r="D33" s="8"/>
    </row>
    <row r="34" spans="1:4" s="26" customFormat="1" x14ac:dyDescent="0.25">
      <c r="A34" s="8"/>
      <c r="B34" s="8"/>
      <c r="C34" s="8"/>
      <c r="D34" s="8"/>
    </row>
    <row r="35" spans="1:4" s="26" customFormat="1" x14ac:dyDescent="0.25">
      <c r="A35" s="8"/>
      <c r="B35" s="8"/>
      <c r="C35" s="8"/>
      <c r="D35" s="8"/>
    </row>
    <row r="36" spans="1:4" s="26" customFormat="1" x14ac:dyDescent="0.25">
      <c r="A36" s="8"/>
      <c r="B36" s="8"/>
      <c r="C36" s="8"/>
      <c r="D36" s="8"/>
    </row>
    <row r="37" spans="1:4" s="26" customFormat="1" x14ac:dyDescent="0.25">
      <c r="A37" s="8"/>
      <c r="B37" s="8"/>
      <c r="C37" s="8"/>
      <c r="D37" s="8"/>
    </row>
    <row r="38" spans="1:4" s="26" customFormat="1" x14ac:dyDescent="0.25">
      <c r="A38" s="8"/>
      <c r="B38" s="8"/>
      <c r="C38" s="8"/>
      <c r="D38" s="8"/>
    </row>
    <row r="39" spans="1:4" s="26" customFormat="1" x14ac:dyDescent="0.25">
      <c r="A39" s="8"/>
      <c r="B39" s="8"/>
      <c r="C39" s="8"/>
      <c r="D39" s="8"/>
    </row>
    <row r="40" spans="1:4" s="26" customFormat="1" x14ac:dyDescent="0.25">
      <c r="A40" s="8"/>
      <c r="B40" s="8"/>
      <c r="C40" s="8"/>
      <c r="D40" s="8"/>
    </row>
    <row r="41" spans="1:4" s="26" customFormat="1" x14ac:dyDescent="0.25">
      <c r="A41" s="8"/>
      <c r="B41" s="8"/>
      <c r="C41" s="8"/>
      <c r="D41" s="8"/>
    </row>
    <row r="42" spans="1:4" s="26" customFormat="1" x14ac:dyDescent="0.25">
      <c r="A42" s="8"/>
      <c r="B42" s="8"/>
      <c r="C42" s="8"/>
      <c r="D42" s="8"/>
    </row>
    <row r="43" spans="1:4" s="26" customFormat="1" x14ac:dyDescent="0.25"/>
    <row r="44" spans="1:4" s="26" customFormat="1" x14ac:dyDescent="0.25">
      <c r="A44" s="8"/>
      <c r="B44" s="8"/>
      <c r="C44" s="8"/>
      <c r="D44" s="8"/>
    </row>
    <row r="45" spans="1:4" s="26" customFormat="1" x14ac:dyDescent="0.25"/>
    <row r="46" spans="1:4" s="26" customFormat="1" x14ac:dyDescent="0.25">
      <c r="A46" s="8"/>
      <c r="B46" s="8"/>
      <c r="C46" s="8"/>
      <c r="D46" s="8"/>
    </row>
    <row r="47" spans="1:4" s="26" customFormat="1" x14ac:dyDescent="0.25"/>
    <row r="48" spans="1:4" s="26" customFormat="1" x14ac:dyDescent="0.25">
      <c r="A48" s="8"/>
      <c r="B48" s="8"/>
      <c r="C48" s="8"/>
      <c r="D48" s="8"/>
    </row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</sheetData>
  <sortState ref="A7:D31">
    <sortCondition descending="1" ref="D7:D31"/>
  </sortState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Abteilung</vt:lpstr>
      <vt:lpstr>Einzel</vt:lpstr>
      <vt:lpstr>Abteilung!Druckbereich</vt:lpstr>
      <vt:lpstr>Einzel!Druckbereich</vt:lpstr>
      <vt:lpstr>Abteilung!Drucktitel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Tögel</dc:creator>
  <cp:lastModifiedBy>Jürgen</cp:lastModifiedBy>
  <cp:lastPrinted>2023-02-25T16:59:35Z</cp:lastPrinted>
  <dcterms:created xsi:type="dcterms:W3CDTF">2002-02-17T19:46:20Z</dcterms:created>
  <dcterms:modified xsi:type="dcterms:W3CDTF">2023-02-25T17:00:01Z</dcterms:modified>
</cp:coreProperties>
</file>